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120" sheetId="1" r:id="rId1"/>
    <sheet name="130" sheetId="2" r:id="rId2"/>
    <sheet name="140" sheetId="3" r:id="rId3"/>
  </sheets>
  <definedNames>
    <definedName name="_xlnm._FilterDatabase" localSheetId="1" hidden="1">'130'!$P$4:$P$63</definedName>
  </definedNames>
  <calcPr fullCalcOnLoad="1"/>
</workbook>
</file>

<file path=xl/sharedStrings.xml><?xml version="1.0" encoding="utf-8"?>
<sst xmlns="http://schemas.openxmlformats.org/spreadsheetml/2006/main" count="540" uniqueCount="206">
  <si>
    <t>Antić Mario</t>
  </si>
  <si>
    <t>Basić Vedran</t>
  </si>
  <si>
    <t>Beljan Zvonimir</t>
  </si>
  <si>
    <t>Bertolino Boris</t>
  </si>
  <si>
    <t>Borozan Toni</t>
  </si>
  <si>
    <t>Brajković Ilija</t>
  </si>
  <si>
    <t>Braović Maja</t>
  </si>
  <si>
    <t>Bubrić Marin</t>
  </si>
  <si>
    <t>Bulić Dalibor</t>
  </si>
  <si>
    <t>Buljan Tonči</t>
  </si>
  <si>
    <t>Bušić Dominik</t>
  </si>
  <si>
    <t>Čarić Darko</t>
  </si>
  <si>
    <t>Čorić Mirko</t>
  </si>
  <si>
    <t>Ćendo Mario</t>
  </si>
  <si>
    <t>Ćudina Ivan</t>
  </si>
  <si>
    <t>Ćulum Goran</t>
  </si>
  <si>
    <t>Duvnjak Jakov</t>
  </si>
  <si>
    <t>Đapić Ivan</t>
  </si>
  <si>
    <t>Gaši Ana</t>
  </si>
  <si>
    <t>Grassi Aljoša</t>
  </si>
  <si>
    <t>Grgičević Jurica</t>
  </si>
  <si>
    <t>Kardum Karmen</t>
  </si>
  <si>
    <t>Kovaček Goran</t>
  </si>
  <si>
    <t>Kurdija Vendi</t>
  </si>
  <si>
    <t>Labura Jakiša</t>
  </si>
  <si>
    <t>Lažeta Ivan</t>
  </si>
  <si>
    <t>Lipovski Roman</t>
  </si>
  <si>
    <t>Lončar Ivanko</t>
  </si>
  <si>
    <t>Lukić Nikola</t>
  </si>
  <si>
    <t>Lukin Krešimir</t>
  </si>
  <si>
    <t>Mališa Luka</t>
  </si>
  <si>
    <t>Mamić Domagoj</t>
  </si>
  <si>
    <t>Marić Bojan</t>
  </si>
  <si>
    <t>Maržić Igor</t>
  </si>
  <si>
    <t>Mihanović Ana</t>
  </si>
  <si>
    <t>Mijan Tamara</t>
  </si>
  <si>
    <t>Muštra Marin</t>
  </si>
  <si>
    <t>Parčina-Rešić Anri</t>
  </si>
  <si>
    <t>Plavčić Deni</t>
  </si>
  <si>
    <t>Pokrajčić Bernard</t>
  </si>
  <si>
    <t>Poposki Goran</t>
  </si>
  <si>
    <t>Poša Anita</t>
  </si>
  <si>
    <t>Projić Ante</t>
  </si>
  <si>
    <t>Rade Kristijan</t>
  </si>
  <si>
    <t>Rajević Ante</t>
  </si>
  <si>
    <t>Ramljak Goran</t>
  </si>
  <si>
    <t>Semen Davor</t>
  </si>
  <si>
    <t>Slavić Petar</t>
  </si>
  <si>
    <t>Šehanović Karmen</t>
  </si>
  <si>
    <t>Škember Ivan</t>
  </si>
  <si>
    <t>Topić Marko Dominik</t>
  </si>
  <si>
    <t>Turić Mili</t>
  </si>
  <si>
    <t>Vukasović Neno</t>
  </si>
  <si>
    <t>Zaharija Goran</t>
  </si>
  <si>
    <t>Zebić Slaven</t>
  </si>
  <si>
    <t>Žarković Marko</t>
  </si>
  <si>
    <t>Perčić Petar</t>
  </si>
  <si>
    <t>Maržić Franći</t>
  </si>
  <si>
    <t>Pastuović Zvonimir</t>
  </si>
  <si>
    <t>Perić-Mažar Antonio</t>
  </si>
  <si>
    <t>Perišić Damir</t>
  </si>
  <si>
    <t>Popara Srđan</t>
  </si>
  <si>
    <t>Radović Tomislav</t>
  </si>
  <si>
    <t>Rogulj Petar</t>
  </si>
  <si>
    <t>Roguljić Daniel</t>
  </si>
  <si>
    <t>Sučić Mirko</t>
  </si>
  <si>
    <t>Šabić Vedran</t>
  </si>
  <si>
    <t>Šimunović Lovre</t>
  </si>
  <si>
    <t>Šušnjara Petar</t>
  </si>
  <si>
    <t>Tadić Katarina</t>
  </si>
  <si>
    <t>Visković Hrvoje</t>
  </si>
  <si>
    <t>Vitezica Tonći</t>
  </si>
  <si>
    <t>Volf Mario</t>
  </si>
  <si>
    <t>Vukman Bože</t>
  </si>
  <si>
    <t>Žolo Marijo</t>
  </si>
  <si>
    <t>Madunić Jure</t>
  </si>
  <si>
    <t>Lasić Ante</t>
  </si>
  <si>
    <t>Kovačević Goran</t>
  </si>
  <si>
    <t>Glavaški Dušan</t>
  </si>
  <si>
    <t>Gagić Katarina</t>
  </si>
  <si>
    <t>Dudak Nikola</t>
  </si>
  <si>
    <t>Čagalj Vladimir</t>
  </si>
  <si>
    <t>Bujas Leonardo</t>
  </si>
  <si>
    <t>Brajnov Nikola</t>
  </si>
  <si>
    <t>Blažević Toni</t>
  </si>
  <si>
    <t>Biliškov Ivan</t>
  </si>
  <si>
    <t>Bilopavlović Goran</t>
  </si>
  <si>
    <t>Belas Ante</t>
  </si>
  <si>
    <t>Begonja Dragan</t>
  </si>
  <si>
    <t>Baričević Mario</t>
  </si>
  <si>
    <t>Baranović Ivan</t>
  </si>
  <si>
    <t>Barada Josip</t>
  </si>
  <si>
    <t>Bajkuša Borjan</t>
  </si>
  <si>
    <t>Babaja Ivan</t>
  </si>
  <si>
    <t>Augustinov Pavle</t>
  </si>
  <si>
    <t>Andrijašević Šime</t>
  </si>
  <si>
    <t>Ančić Ante</t>
  </si>
  <si>
    <t>Aljinović Ante</t>
  </si>
  <si>
    <t>Abaz Mladen</t>
  </si>
  <si>
    <t>1. Kolokvij</t>
  </si>
  <si>
    <t>2. Kolokvij</t>
  </si>
  <si>
    <t>3. Kolokvij</t>
  </si>
  <si>
    <t>Ukupno</t>
  </si>
  <si>
    <t>zadaci (maks.60)</t>
  </si>
  <si>
    <t>teorija  (maks.40)</t>
  </si>
  <si>
    <t>zadaci (maks.180)</t>
  </si>
  <si>
    <t>teorija  (maks.120)</t>
  </si>
  <si>
    <t>Prosjek   (u %)</t>
  </si>
  <si>
    <t>Ukupna ocjena</t>
  </si>
  <si>
    <t>Biluš Krešimir</t>
  </si>
  <si>
    <t>Cvitanović Nikolina</t>
  </si>
  <si>
    <t>Delaš Marina</t>
  </si>
  <si>
    <t>Dragun Ana</t>
  </si>
  <si>
    <t>Durdov Marko</t>
  </si>
  <si>
    <t>Jeličić Goran</t>
  </si>
  <si>
    <t>Jurišić Sokić Sandra</t>
  </si>
  <si>
    <t>Kerum Fani</t>
  </si>
  <si>
    <t>Kovačić Toni</t>
  </si>
  <si>
    <t>Dragić Marko</t>
  </si>
  <si>
    <t>Milić Ada</t>
  </si>
  <si>
    <t>Pocrnjić Mate</t>
  </si>
  <si>
    <t>Živanović Nenad</t>
  </si>
  <si>
    <t>Bagarić Danijel</t>
  </si>
  <si>
    <t>Bakota Vjekoslav</t>
  </si>
  <si>
    <t>Baković Berislav</t>
  </si>
  <si>
    <t>Baković Ivana</t>
  </si>
  <si>
    <t>Banić Marko</t>
  </si>
  <si>
    <t>Batina Iva</t>
  </si>
  <si>
    <t>Bilić Marko</t>
  </si>
  <si>
    <t>Bitunjac Mario</t>
  </si>
  <si>
    <t>Botica Alen</t>
  </si>
  <si>
    <t>Bralić Jakov</t>
  </si>
  <si>
    <t>Brekić Dino</t>
  </si>
  <si>
    <t>Celić Tina</t>
  </si>
  <si>
    <t>Ćulić Josip</t>
  </si>
  <si>
    <t>Ćurak Mario</t>
  </si>
  <si>
    <t>Dolić Vinko</t>
  </si>
  <si>
    <t>Domazet Milan</t>
  </si>
  <si>
    <t>Ečim Sanda</t>
  </si>
  <si>
    <t>Garac Marko</t>
  </si>
  <si>
    <t>Glavinić Mato</t>
  </si>
  <si>
    <t>Hajdinger Ivica</t>
  </si>
  <si>
    <t>Kačić Nikša</t>
  </si>
  <si>
    <t>Kačunić Hrvoje</t>
  </si>
  <si>
    <t>Kalauz Nikica</t>
  </si>
  <si>
    <t>Kalinić Dario</t>
  </si>
  <si>
    <t>Kljusurić Damir</t>
  </si>
  <si>
    <t>Knežević Slaven</t>
  </si>
  <si>
    <t>Komar Joško</t>
  </si>
  <si>
    <t>Kovačić Antonia</t>
  </si>
  <si>
    <t>Lakoš Denis</t>
  </si>
  <si>
    <t>Lončar Mislav</t>
  </si>
  <si>
    <t>Lozina Ana</t>
  </si>
  <si>
    <t>Ljulj Tomislav</t>
  </si>
  <si>
    <t>Mamut Mario</t>
  </si>
  <si>
    <t>Mandarić Nedjeljka</t>
  </si>
  <si>
    <t>Matešković Ivan</t>
  </si>
  <si>
    <t>Matić Ivan</t>
  </si>
  <si>
    <t>Mihanović Antonijo</t>
  </si>
  <si>
    <t>Milanović Kristina</t>
  </si>
  <si>
    <t>Močić Ivica</t>
  </si>
  <si>
    <t>Mraković Vlatka</t>
  </si>
  <si>
    <t>Mratović Luka</t>
  </si>
  <si>
    <t>Negotić Šime Ćićo</t>
  </si>
  <si>
    <t>Oreb Mario</t>
  </si>
  <si>
    <t>Padrov Nenad</t>
  </si>
  <si>
    <t>Popić Martina</t>
  </si>
  <si>
    <t>Prelas Ivan</t>
  </si>
  <si>
    <t>Radman Nenad</t>
  </si>
  <si>
    <t>Radovčić Adriano</t>
  </si>
  <si>
    <t>Runac Ante</t>
  </si>
  <si>
    <t>Sedlar Tomislav</t>
  </si>
  <si>
    <t>Šimunović Branimir</t>
  </si>
  <si>
    <t>Šoda Cotić Ivan</t>
  </si>
  <si>
    <t>Šupe Vlatka</t>
  </si>
  <si>
    <t>Švorinić Ivan</t>
  </si>
  <si>
    <t>Tadin Ivan</t>
  </si>
  <si>
    <t>Velić Tomislav</t>
  </si>
  <si>
    <t>Vučić Ante</t>
  </si>
  <si>
    <t>Vulas Ante</t>
  </si>
  <si>
    <t>Živković Miro</t>
  </si>
  <si>
    <t>Mihanović Nikša</t>
  </si>
  <si>
    <t>ukupno  (maks.100)</t>
  </si>
  <si>
    <t xml:space="preserve">                                                                                          </t>
  </si>
  <si>
    <t>RAČUNARSTVO (120)</t>
  </si>
  <si>
    <t>BRODOGRADNJA (140)</t>
  </si>
  <si>
    <t>STROJARSTVO (130)</t>
  </si>
  <si>
    <r>
      <t xml:space="preserve">1. </t>
    </r>
    <r>
      <rPr>
        <sz val="10"/>
        <rFont val="Comic Sans MS"/>
        <family val="4"/>
      </rPr>
      <t xml:space="preserve">Kolokvij su položili svi oni koji imaju barem 45 bodova ukupno. </t>
    </r>
  </si>
  <si>
    <t>Mamić Branko</t>
  </si>
  <si>
    <t>n.p.</t>
  </si>
  <si>
    <t>udaljen</t>
  </si>
  <si>
    <t>ukupno  (maks.300)</t>
  </si>
  <si>
    <t>Napomena:</t>
  </si>
  <si>
    <t>Za dobivanje ukupne ocjene, potrebno je  položiti sva tri kolokvija.</t>
  </si>
  <si>
    <t>OCJENA: 45% &lt;= dovoljan (2) &lt; 57%  &lt;= dobar (3) &lt; 70% &lt;= vrlo dobar (4) &lt; 83 % &lt;= odličan (5) &lt;= 100%</t>
  </si>
  <si>
    <t>(odgovarajućeg dijela gradiva).</t>
  </si>
  <si>
    <r>
      <t>Ispit:</t>
    </r>
    <r>
      <rPr>
        <b/>
        <sz val="10"/>
        <rFont val="Comic Sans MS"/>
        <family val="4"/>
      </rPr>
      <t xml:space="preserve"> </t>
    </r>
  </si>
  <si>
    <r>
      <t>2.</t>
    </r>
    <r>
      <rPr>
        <sz val="10"/>
        <rFont val="Comic Sans MS"/>
        <family val="4"/>
      </rPr>
      <t xml:space="preserve"> Za one studente koji popravljaju samo dio kolokvija:</t>
    </r>
  </si>
  <si>
    <t>* oni koji popravljaju dio "zadaci", položili su taj dio, ako imaju barem 27 bodova;</t>
  </si>
  <si>
    <t>* oni koji popravljaju samo dio "teorija", položili su taj dio,  ako imaju barem 18 bodova;</t>
  </si>
  <si>
    <r>
      <t>2.</t>
    </r>
    <r>
      <rPr>
        <sz val="10"/>
        <rFont val="Comic Sans MS"/>
        <family val="4"/>
      </rPr>
      <t xml:space="preserve"> Svi oni koji koji u dijelu "zadaci" imaju barem 27 bodova (na nekom kolokviju),  na ispitu su oslobođeni su polaganja  dijela  "zadaci"</t>
    </r>
  </si>
  <si>
    <t>* računa se ukupno bolji rezultat (prema gornjim kriterijima).</t>
  </si>
  <si>
    <r>
      <t>1.</t>
    </r>
    <r>
      <rPr>
        <sz val="10"/>
        <rFont val="Comic Sans MS"/>
        <family val="4"/>
      </rPr>
      <t xml:space="preserve"> Studenti koji pišu samo dio gradiva (tj. popravljaju neki kolokvij): </t>
    </r>
  </si>
  <si>
    <t>Rezultati kolokvija iz kolegija Matematika 2</t>
  </si>
  <si>
    <r>
      <t>3.</t>
    </r>
    <r>
      <rPr>
        <sz val="10"/>
        <rFont val="Comic Sans MS"/>
        <family val="4"/>
      </rPr>
      <t xml:space="preserve"> Svi oni koji koji u dijelu "teorija" imaju barem 18 bodova (na nekom  kolokviju),  na ispitu su oslobođeni su polaganja  dijela  "teorija"</t>
    </r>
  </si>
  <si>
    <t>ispit se priznaje s ocjenom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</si>
</sst>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9"/>
      <name val="Comic Sans MS"/>
      <family val="4"/>
    </font>
    <font>
      <b/>
      <sz val="9"/>
      <color indexed="18"/>
      <name val="Comic Sans MS"/>
      <family val="4"/>
    </font>
    <font>
      <b/>
      <sz val="10"/>
      <color indexed="18"/>
      <name val="Arial"/>
      <family val="0"/>
    </font>
    <font>
      <sz val="9"/>
      <name val="Comic Sans MS"/>
      <family val="4"/>
    </font>
    <font>
      <b/>
      <u val="single"/>
      <sz val="9"/>
      <name val="Comic Sans MS"/>
      <family val="4"/>
    </font>
    <font>
      <sz val="9"/>
      <name val="Arial"/>
      <family val="0"/>
    </font>
    <font>
      <b/>
      <sz val="9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0"/>
    </font>
    <font>
      <b/>
      <u val="single"/>
      <sz val="10"/>
      <name val="Comic Sans MS"/>
      <family val="4"/>
    </font>
    <font>
      <b/>
      <sz val="10"/>
      <color indexed="18"/>
      <name val="Comic Sans MS"/>
      <family val="4"/>
    </font>
    <font>
      <b/>
      <sz val="10"/>
      <color indexed="10"/>
      <name val="Comic Sans MS"/>
      <family val="4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45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</fills>
  <borders count="10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3" borderId="11" xfId="0" applyFont="1" applyFill="1" applyBorder="1" applyAlignment="1">
      <alignment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" fillId="0" borderId="24" xfId="0" applyFont="1" applyBorder="1" applyAlignment="1">
      <alignment horizontal="right"/>
    </xf>
    <xf numFmtId="0" fontId="2" fillId="3" borderId="2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2" fillId="3" borderId="26" xfId="0" applyFont="1" applyFill="1" applyBorder="1" applyAlignment="1">
      <alignment horizontal="left" wrapText="1"/>
    </xf>
    <xf numFmtId="0" fontId="2" fillId="0" borderId="27" xfId="0" applyFont="1" applyBorder="1" applyAlignment="1">
      <alignment horizontal="right"/>
    </xf>
    <xf numFmtId="0" fontId="2" fillId="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3" borderId="28" xfId="0" applyFont="1" applyFill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3" borderId="29" xfId="0" applyFont="1" applyFill="1" applyBorder="1" applyAlignment="1">
      <alignment horizontal="left" wrapText="1"/>
    </xf>
    <xf numFmtId="0" fontId="2" fillId="0" borderId="27" xfId="0" applyFont="1" applyBorder="1" applyAlignment="1">
      <alignment/>
    </xf>
    <xf numFmtId="0" fontId="2" fillId="3" borderId="3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1" fontId="2" fillId="0" borderId="24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3" borderId="31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1" fontId="2" fillId="0" borderId="27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wrapText="1"/>
    </xf>
    <xf numFmtId="0" fontId="2" fillId="3" borderId="33" xfId="0" applyFont="1" applyFill="1" applyBorder="1" applyAlignment="1">
      <alignment horizontal="left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2" xfId="0" applyNumberFormat="1" applyFont="1" applyBorder="1" applyAlignment="1">
      <alignment/>
    </xf>
    <xf numFmtId="0" fontId="2" fillId="2" borderId="3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/>
    </xf>
    <xf numFmtId="0" fontId="0" fillId="4" borderId="61" xfId="0" applyFill="1" applyBorder="1" applyAlignment="1">
      <alignment/>
    </xf>
    <xf numFmtId="0" fontId="3" fillId="4" borderId="57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0" fillId="4" borderId="53" xfId="0" applyFill="1" applyBorder="1" applyAlignment="1">
      <alignment/>
    </xf>
    <xf numFmtId="0" fontId="10" fillId="4" borderId="6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/>
    </xf>
    <xf numFmtId="0" fontId="0" fillId="4" borderId="54" xfId="0" applyFill="1" applyBorder="1" applyAlignment="1">
      <alignment/>
    </xf>
    <xf numFmtId="0" fontId="10" fillId="5" borderId="55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10" fillId="3" borderId="6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6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4" borderId="65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68" xfId="0" applyFont="1" applyFill="1" applyBorder="1" applyAlignment="1">
      <alignment horizontal="center" vertical="center" wrapText="1"/>
    </xf>
    <xf numFmtId="0" fontId="10" fillId="4" borderId="72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/>
    </xf>
    <xf numFmtId="0" fontId="10" fillId="4" borderId="53" xfId="0" applyFont="1" applyFill="1" applyBorder="1" applyAlignment="1">
      <alignment/>
    </xf>
    <xf numFmtId="0" fontId="10" fillId="4" borderId="45" xfId="0" applyFont="1" applyFill="1" applyBorder="1" applyAlignment="1">
      <alignment/>
    </xf>
    <xf numFmtId="0" fontId="10" fillId="4" borderId="54" xfId="0" applyFont="1" applyFill="1" applyBorder="1" applyAlignment="1">
      <alignment/>
    </xf>
    <xf numFmtId="0" fontId="10" fillId="4" borderId="7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 wrapText="1"/>
    </xf>
    <xf numFmtId="0" fontId="10" fillId="5" borderId="69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 wrapText="1"/>
    </xf>
    <xf numFmtId="0" fontId="10" fillId="3" borderId="76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4" borderId="7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 wrapText="1"/>
    </xf>
    <xf numFmtId="0" fontId="13" fillId="4" borderId="77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78" xfId="0" applyFont="1" applyFill="1" applyBorder="1" applyAlignment="1">
      <alignment horizontal="center" vertical="center" wrapText="1"/>
    </xf>
    <xf numFmtId="0" fontId="10" fillId="4" borderId="7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0" fontId="10" fillId="5" borderId="59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/>
    </xf>
    <xf numFmtId="0" fontId="10" fillId="5" borderId="80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10" fillId="4" borderId="81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 wrapText="1"/>
    </xf>
    <xf numFmtId="0" fontId="10" fillId="4" borderId="82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/>
    </xf>
    <xf numFmtId="0" fontId="9" fillId="4" borderId="54" xfId="0" applyFont="1" applyFill="1" applyBorder="1" applyAlignment="1">
      <alignment/>
    </xf>
    <xf numFmtId="0" fontId="10" fillId="0" borderId="8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/>
    </xf>
    <xf numFmtId="0" fontId="4" fillId="3" borderId="43" xfId="0" applyFont="1" applyFill="1" applyBorder="1" applyAlignment="1">
      <alignment/>
    </xf>
    <xf numFmtId="0" fontId="4" fillId="3" borderId="85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86" xfId="0" applyFont="1" applyFill="1" applyBorder="1" applyAlignment="1">
      <alignment horizontal="center"/>
    </xf>
    <xf numFmtId="0" fontId="3" fillId="6" borderId="87" xfId="0" applyFont="1" applyFill="1" applyBorder="1" applyAlignment="1">
      <alignment horizontal="center"/>
    </xf>
    <xf numFmtId="0" fontId="3" fillId="6" borderId="88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vertical="center" wrapText="1"/>
    </xf>
    <xf numFmtId="0" fontId="4" fillId="3" borderId="89" xfId="0" applyFont="1" applyFill="1" applyBorder="1" applyAlignment="1">
      <alignment/>
    </xf>
    <xf numFmtId="0" fontId="4" fillId="3" borderId="90" xfId="0" applyFont="1" applyFill="1" applyBorder="1" applyAlignment="1">
      <alignment/>
    </xf>
    <xf numFmtId="0" fontId="3" fillId="0" borderId="91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93" xfId="0" applyBorder="1" applyAlignment="1">
      <alignment/>
    </xf>
    <xf numFmtId="0" fontId="4" fillId="3" borderId="94" xfId="0" applyFont="1" applyFill="1" applyBorder="1" applyAlignment="1">
      <alignment/>
    </xf>
    <xf numFmtId="0" fontId="4" fillId="3" borderId="95" xfId="0" applyFont="1" applyFill="1" applyBorder="1" applyAlignment="1">
      <alignment/>
    </xf>
    <xf numFmtId="0" fontId="3" fillId="0" borderId="9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97" xfId="0" applyFont="1" applyFill="1" applyBorder="1" applyAlignment="1">
      <alignment horizontal="center"/>
    </xf>
    <xf numFmtId="0" fontId="3" fillId="6" borderId="9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0" fillId="2" borderId="83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6" borderId="98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5" borderId="83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0" fillId="2" borderId="15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 quotePrefix="1">
      <alignment horizontal="center" vertical="center" wrapText="1"/>
    </xf>
    <xf numFmtId="0" fontId="10" fillId="5" borderId="67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/>
    </xf>
    <xf numFmtId="0" fontId="10" fillId="5" borderId="70" xfId="0" applyFont="1" applyFill="1" applyBorder="1" applyAlignment="1">
      <alignment horizontal="center" vertical="center"/>
    </xf>
    <xf numFmtId="0" fontId="10" fillId="4" borderId="100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right"/>
    </xf>
    <xf numFmtId="0" fontId="2" fillId="7" borderId="12" xfId="0" applyFont="1" applyFill="1" applyBorder="1" applyAlignment="1">
      <alignment/>
    </xf>
    <xf numFmtId="0" fontId="10" fillId="5" borderId="29" xfId="0" applyFont="1" applyFill="1" applyBorder="1" applyAlignment="1">
      <alignment horizontal="center" vertical="center" wrapText="1"/>
    </xf>
    <xf numFmtId="0" fontId="10" fillId="5" borderId="102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10" borderId="51" xfId="0" applyFont="1" applyFill="1" applyBorder="1" applyAlignment="1">
      <alignment horizontal="center" vertical="center" wrapText="1"/>
    </xf>
    <xf numFmtId="0" fontId="13" fillId="10" borderId="51" xfId="0" applyFont="1" applyFill="1" applyBorder="1" applyAlignment="1">
      <alignment horizontal="center" vertical="center" wrapText="1"/>
    </xf>
    <xf numFmtId="0" fontId="10" fillId="10" borderId="89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/>
    </xf>
    <xf numFmtId="0" fontId="10" fillId="10" borderId="42" xfId="0" applyFont="1" applyFill="1" applyBorder="1" applyAlignment="1">
      <alignment horizontal="center" vertical="center" wrapText="1"/>
    </xf>
    <xf numFmtId="0" fontId="10" fillId="10" borderId="43" xfId="0" applyFont="1" applyFill="1" applyBorder="1" applyAlignment="1">
      <alignment horizontal="center" vertical="center" wrapText="1"/>
    </xf>
    <xf numFmtId="0" fontId="13" fillId="10" borderId="42" xfId="0" applyFont="1" applyFill="1" applyBorder="1" applyAlignment="1">
      <alignment horizontal="center" vertical="center" wrapText="1"/>
    </xf>
    <xf numFmtId="0" fontId="10" fillId="10" borderId="88" xfId="0" applyFont="1" applyFill="1" applyBorder="1" applyAlignment="1">
      <alignment horizontal="center"/>
    </xf>
    <xf numFmtId="0" fontId="10" fillId="10" borderId="43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03" xfId="0" applyFont="1" applyFill="1" applyBorder="1" applyAlignment="1">
      <alignment horizontal="center" vertical="center"/>
    </xf>
    <xf numFmtId="0" fontId="10" fillId="10" borderId="84" xfId="0" applyFont="1" applyFill="1" applyBorder="1" applyAlignment="1">
      <alignment horizontal="center" vertical="center"/>
    </xf>
    <xf numFmtId="0" fontId="0" fillId="10" borderId="84" xfId="0" applyFill="1" applyBorder="1" applyAlignment="1">
      <alignment horizontal="center" vertical="center"/>
    </xf>
    <xf numFmtId="0" fontId="10" fillId="10" borderId="104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0" fillId="1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10" borderId="42" xfId="0" applyFont="1" applyFill="1" applyBorder="1" applyAlignment="1">
      <alignment horizontal="right" vertical="center"/>
    </xf>
    <xf numFmtId="0" fontId="0" fillId="0" borderId="42" xfId="0" applyBorder="1" applyAlignment="1">
      <alignment horizontal="right"/>
    </xf>
    <xf numFmtId="0" fontId="2" fillId="2" borderId="105" xfId="0" applyFont="1" applyFill="1" applyBorder="1" applyAlignment="1">
      <alignment horizontal="center" vertical="center" wrapText="1"/>
    </xf>
    <xf numFmtId="0" fontId="2" fillId="2" borderId="106" xfId="0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10" fillId="10" borderId="84" xfId="0" applyFont="1" applyFill="1" applyBorder="1" applyAlignment="1">
      <alignment horizontal="right" vertical="center"/>
    </xf>
    <xf numFmtId="0" fontId="0" fillId="0" borderId="84" xfId="0" applyBorder="1" applyAlignment="1">
      <alignment horizontal="right"/>
    </xf>
    <xf numFmtId="0" fontId="10" fillId="1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 topLeftCell="A1">
      <selection activeCell="H66" sqref="H66"/>
    </sheetView>
  </sheetViews>
  <sheetFormatPr defaultColWidth="9.140625" defaultRowHeight="15" customHeight="1"/>
  <cols>
    <col min="1" max="1" width="4.140625" style="42" customWidth="1"/>
    <col min="2" max="2" width="19.421875" style="53" customWidth="1"/>
    <col min="5" max="5" width="9.8515625" style="0" customWidth="1"/>
    <col min="8" max="8" width="10.00390625" style="0" customWidth="1"/>
    <col min="11" max="11" width="9.8515625" style="0" customWidth="1"/>
    <col min="12" max="13" width="10.00390625" style="0" customWidth="1"/>
    <col min="14" max="14" width="9.7109375" style="0" customWidth="1"/>
  </cols>
  <sheetData>
    <row r="1" spans="2:4" ht="15" customHeight="1">
      <c r="B1" s="65" t="s">
        <v>203</v>
      </c>
      <c r="C1" s="66"/>
      <c r="D1" s="66"/>
    </row>
    <row r="2" ht="15" customHeight="1" thickBot="1"/>
    <row r="3" spans="2:16" ht="24" customHeight="1" thickBot="1">
      <c r="B3" s="57"/>
      <c r="C3" s="319" t="s">
        <v>99</v>
      </c>
      <c r="D3" s="320"/>
      <c r="E3" s="322"/>
      <c r="F3" s="319" t="s">
        <v>100</v>
      </c>
      <c r="G3" s="320"/>
      <c r="H3" s="321"/>
      <c r="I3" s="319" t="s">
        <v>101</v>
      </c>
      <c r="J3" s="320"/>
      <c r="K3" s="321"/>
      <c r="L3" s="319" t="s">
        <v>102</v>
      </c>
      <c r="M3" s="323"/>
      <c r="N3" s="323"/>
      <c r="O3" s="323"/>
      <c r="P3" s="322"/>
    </row>
    <row r="4" spans="2:16" ht="36" customHeight="1" thickBot="1">
      <c r="B4" s="57" t="s">
        <v>184</v>
      </c>
      <c r="C4" s="1" t="s">
        <v>103</v>
      </c>
      <c r="D4" s="2" t="s">
        <v>104</v>
      </c>
      <c r="E4" s="70" t="s">
        <v>182</v>
      </c>
      <c r="F4" s="1" t="s">
        <v>103</v>
      </c>
      <c r="G4" s="2" t="s">
        <v>104</v>
      </c>
      <c r="H4" s="70" t="s">
        <v>182</v>
      </c>
      <c r="I4" s="1" t="s">
        <v>103</v>
      </c>
      <c r="J4" s="2" t="s">
        <v>104</v>
      </c>
      <c r="K4" s="70" t="s">
        <v>182</v>
      </c>
      <c r="L4" s="3" t="s">
        <v>105</v>
      </c>
      <c r="M4" s="3" t="s">
        <v>106</v>
      </c>
      <c r="N4" s="70" t="s">
        <v>191</v>
      </c>
      <c r="O4" s="3" t="s">
        <v>107</v>
      </c>
      <c r="P4" s="4" t="s">
        <v>108</v>
      </c>
    </row>
    <row r="5" spans="1:16" ht="15" customHeight="1">
      <c r="A5" s="43">
        <v>1</v>
      </c>
      <c r="B5" s="59" t="s">
        <v>98</v>
      </c>
      <c r="C5" s="83">
        <v>0</v>
      </c>
      <c r="D5" s="84">
        <v>8</v>
      </c>
      <c r="E5" s="97">
        <f>SUM(C5+D5)</f>
        <v>8</v>
      </c>
      <c r="F5" s="153">
        <v>0</v>
      </c>
      <c r="G5" s="153">
        <v>7</v>
      </c>
      <c r="H5" s="212">
        <f>SUM(F5+G5)</f>
        <v>7</v>
      </c>
      <c r="I5" s="288">
        <v>30</v>
      </c>
      <c r="J5" s="84">
        <v>0</v>
      </c>
      <c r="K5" s="226">
        <f>SUM(I5+J5)</f>
        <v>30</v>
      </c>
      <c r="L5" s="226">
        <f>SUM(C5+F5+I5)</f>
        <v>30</v>
      </c>
      <c r="M5" s="226">
        <f>SUM(D5+G5+J5)</f>
        <v>15</v>
      </c>
      <c r="N5" s="236">
        <f>SUM(L5+M5)</f>
        <v>45</v>
      </c>
      <c r="O5" s="11"/>
      <c r="P5" s="239"/>
    </row>
    <row r="6" spans="1:16" ht="15" customHeight="1">
      <c r="A6" s="297">
        <v>2</v>
      </c>
      <c r="B6" s="46" t="s">
        <v>97</v>
      </c>
      <c r="C6" s="95">
        <v>32</v>
      </c>
      <c r="D6" s="110">
        <v>24</v>
      </c>
      <c r="E6" s="108">
        <f>SUM(C6+D6)</f>
        <v>56</v>
      </c>
      <c r="F6" s="162">
        <v>45</v>
      </c>
      <c r="G6" s="195">
        <v>19</v>
      </c>
      <c r="H6" s="216">
        <f>SUM(F6+G6)</f>
        <v>64</v>
      </c>
      <c r="I6" s="94">
        <v>58</v>
      </c>
      <c r="J6" s="201">
        <v>24</v>
      </c>
      <c r="K6" s="278">
        <f>SUM(I6+J6)</f>
        <v>82</v>
      </c>
      <c r="L6" s="226">
        <f>SUM(C6+F6+I6)</f>
        <v>135</v>
      </c>
      <c r="M6" s="226">
        <f>SUM(D6+G6+J6)</f>
        <v>67</v>
      </c>
      <c r="N6" s="236">
        <f>SUM(L6+M6)</f>
        <v>202</v>
      </c>
      <c r="O6" s="242">
        <f>N6/300</f>
        <v>0.6733333333333333</v>
      </c>
      <c r="P6" s="267">
        <v>3</v>
      </c>
    </row>
    <row r="7" spans="1:16" ht="15" customHeight="1">
      <c r="A7" s="45">
        <v>3</v>
      </c>
      <c r="B7" s="46" t="s">
        <v>96</v>
      </c>
      <c r="C7" s="85">
        <v>0</v>
      </c>
      <c r="D7" s="80">
        <v>16</v>
      </c>
      <c r="E7" s="97">
        <f>SUM(C7+D7)</f>
        <v>16</v>
      </c>
      <c r="F7" s="171" t="s">
        <v>189</v>
      </c>
      <c r="G7" s="171"/>
      <c r="H7" s="116"/>
      <c r="I7" s="61" t="s">
        <v>189</v>
      </c>
      <c r="J7" s="114"/>
      <c r="K7" s="206"/>
      <c r="L7" s="154"/>
      <c r="M7" s="155"/>
      <c r="N7" s="237"/>
      <c r="O7" s="14"/>
      <c r="P7" s="231"/>
    </row>
    <row r="8" spans="1:16" ht="15" customHeight="1">
      <c r="A8" s="45">
        <v>4</v>
      </c>
      <c r="B8" s="54" t="s">
        <v>95</v>
      </c>
      <c r="C8" s="85">
        <v>10</v>
      </c>
      <c r="D8" s="86">
        <v>0</v>
      </c>
      <c r="E8" s="97">
        <f>SUM(C8+D8)</f>
        <v>10</v>
      </c>
      <c r="F8" s="291">
        <v>30</v>
      </c>
      <c r="G8" s="156">
        <v>0</v>
      </c>
      <c r="H8" s="213">
        <f>SUM(F8+G8)</f>
        <v>30</v>
      </c>
      <c r="I8" s="289">
        <v>32</v>
      </c>
      <c r="J8" s="279">
        <v>20</v>
      </c>
      <c r="K8" s="278">
        <f>SUM(I8+J8)</f>
        <v>52</v>
      </c>
      <c r="L8" s="226">
        <f>SUM(C8+F8+I8)</f>
        <v>72</v>
      </c>
      <c r="M8" s="226">
        <f>SUM(D8+G8+J8)</f>
        <v>20</v>
      </c>
      <c r="N8" s="236">
        <f>SUM(L8+M8)</f>
        <v>92</v>
      </c>
      <c r="O8" s="242"/>
      <c r="P8" s="240"/>
    </row>
    <row r="9" spans="1:16" ht="15" customHeight="1">
      <c r="A9" s="45">
        <v>5</v>
      </c>
      <c r="B9" s="54" t="s">
        <v>0</v>
      </c>
      <c r="C9" s="61" t="s">
        <v>189</v>
      </c>
      <c r="D9" s="114"/>
      <c r="E9" s="115"/>
      <c r="F9" s="171" t="s">
        <v>189</v>
      </c>
      <c r="G9" s="171"/>
      <c r="H9" s="214"/>
      <c r="I9" s="61" t="s">
        <v>189</v>
      </c>
      <c r="J9" s="207"/>
      <c r="K9" s="208"/>
      <c r="L9" s="98"/>
      <c r="M9" s="99"/>
      <c r="N9" s="237"/>
      <c r="O9" s="14"/>
      <c r="P9" s="241"/>
    </row>
    <row r="10" spans="1:16" ht="15" customHeight="1">
      <c r="A10" s="45">
        <v>6</v>
      </c>
      <c r="B10" s="54" t="s">
        <v>94</v>
      </c>
      <c r="C10" s="61" t="s">
        <v>189</v>
      </c>
      <c r="D10" s="114"/>
      <c r="E10" s="115"/>
      <c r="F10" s="171" t="s">
        <v>189</v>
      </c>
      <c r="G10" s="171"/>
      <c r="H10" s="214"/>
      <c r="I10" s="61" t="s">
        <v>189</v>
      </c>
      <c r="J10" s="207"/>
      <c r="K10" s="208"/>
      <c r="L10" s="12"/>
      <c r="M10" s="13"/>
      <c r="N10" s="237"/>
      <c r="O10" s="14"/>
      <c r="P10" s="231"/>
    </row>
    <row r="11" spans="1:16" ht="15" customHeight="1">
      <c r="A11" s="45">
        <v>7</v>
      </c>
      <c r="B11" s="46" t="s">
        <v>93</v>
      </c>
      <c r="C11" s="76">
        <v>8</v>
      </c>
      <c r="D11" s="110">
        <v>27</v>
      </c>
      <c r="E11" s="97">
        <f>SUM(C11+D11)</f>
        <v>35</v>
      </c>
      <c r="F11" s="162">
        <v>30</v>
      </c>
      <c r="G11" s="164">
        <v>15</v>
      </c>
      <c r="H11" s="217">
        <f>SUM(F11+G11)</f>
        <v>45</v>
      </c>
      <c r="I11" s="106">
        <v>29</v>
      </c>
      <c r="J11" s="277">
        <v>18</v>
      </c>
      <c r="K11" s="266">
        <f>SUM(I11+J11)</f>
        <v>47</v>
      </c>
      <c r="L11" s="226">
        <f>SUM(C11+F11+I11)</f>
        <v>67</v>
      </c>
      <c r="M11" s="226">
        <f>SUM(D11+G11+J11)</f>
        <v>60</v>
      </c>
      <c r="N11" s="236">
        <f>SUM(L11+M11)</f>
        <v>127</v>
      </c>
      <c r="O11" s="242"/>
      <c r="P11" s="231"/>
    </row>
    <row r="12" spans="1:16" ht="15" customHeight="1">
      <c r="A12" s="45">
        <v>8</v>
      </c>
      <c r="B12" s="46" t="s">
        <v>92</v>
      </c>
      <c r="C12" s="94">
        <v>34</v>
      </c>
      <c r="D12" s="110">
        <v>24</v>
      </c>
      <c r="E12" s="108">
        <f>SUM(C12+D12)</f>
        <v>58</v>
      </c>
      <c r="F12" s="162">
        <v>33</v>
      </c>
      <c r="G12" s="162">
        <v>21</v>
      </c>
      <c r="H12" s="216">
        <f>SUM(F12+G12)</f>
        <v>54</v>
      </c>
      <c r="I12" s="106">
        <v>28</v>
      </c>
      <c r="J12" s="277">
        <v>17</v>
      </c>
      <c r="K12" s="266">
        <f>SUM(I12+J12)</f>
        <v>45</v>
      </c>
      <c r="L12" s="226">
        <f>SUM(C12+F12+I12)</f>
        <v>95</v>
      </c>
      <c r="M12" s="226">
        <f>SUM(D12+G12+J12)</f>
        <v>62</v>
      </c>
      <c r="N12" s="236">
        <f>SUM(L12+M12)</f>
        <v>157</v>
      </c>
      <c r="O12" s="242">
        <f>N12/300</f>
        <v>0.5233333333333333</v>
      </c>
      <c r="P12" s="300">
        <v>2</v>
      </c>
    </row>
    <row r="13" spans="1:16" ht="15" customHeight="1">
      <c r="A13" s="45">
        <v>9</v>
      </c>
      <c r="B13" s="46" t="s">
        <v>91</v>
      </c>
      <c r="C13" s="82">
        <v>1</v>
      </c>
      <c r="D13" s="80">
        <v>0</v>
      </c>
      <c r="E13" s="97">
        <f>SUM(C13+D13)</f>
        <v>1</v>
      </c>
      <c r="F13" s="171" t="s">
        <v>189</v>
      </c>
      <c r="G13" s="171"/>
      <c r="H13" s="116"/>
      <c r="I13" s="61" t="s">
        <v>189</v>
      </c>
      <c r="J13" s="114"/>
      <c r="K13" s="206"/>
      <c r="L13" s="154"/>
      <c r="M13" s="155"/>
      <c r="N13" s="237"/>
      <c r="O13" s="14"/>
      <c r="P13" s="231"/>
    </row>
    <row r="14" spans="1:16" ht="15" customHeight="1">
      <c r="A14" s="45">
        <v>10</v>
      </c>
      <c r="B14" s="46" t="s">
        <v>90</v>
      </c>
      <c r="C14" s="61" t="s">
        <v>189</v>
      </c>
      <c r="D14" s="116"/>
      <c r="E14" s="115"/>
      <c r="F14" s="171" t="s">
        <v>189</v>
      </c>
      <c r="G14" s="171"/>
      <c r="H14" s="214"/>
      <c r="I14" s="61" t="s">
        <v>189</v>
      </c>
      <c r="J14" s="207"/>
      <c r="K14" s="208"/>
      <c r="L14" s="12"/>
      <c r="M14" s="13"/>
      <c r="N14" s="237"/>
      <c r="O14" s="14"/>
      <c r="P14" s="231"/>
    </row>
    <row r="15" spans="1:16" ht="15" customHeight="1">
      <c r="A15" s="45">
        <v>11</v>
      </c>
      <c r="B15" s="46" t="s">
        <v>89</v>
      </c>
      <c r="C15" s="61" t="s">
        <v>189</v>
      </c>
      <c r="D15" s="116"/>
      <c r="E15" s="115"/>
      <c r="F15" s="171" t="s">
        <v>189</v>
      </c>
      <c r="G15" s="171"/>
      <c r="H15" s="214"/>
      <c r="I15" s="61" t="s">
        <v>189</v>
      </c>
      <c r="J15" s="207"/>
      <c r="K15" s="208"/>
      <c r="L15" s="12"/>
      <c r="M15" s="13"/>
      <c r="N15" s="237"/>
      <c r="O15" s="14"/>
      <c r="P15" s="231"/>
    </row>
    <row r="16" spans="1:16" ht="15" customHeight="1">
      <c r="A16" s="45">
        <v>12</v>
      </c>
      <c r="B16" s="54" t="s">
        <v>1</v>
      </c>
      <c r="C16" s="306"/>
      <c r="D16" s="304"/>
      <c r="E16" s="304"/>
      <c r="F16" s="304"/>
      <c r="G16" s="304"/>
      <c r="H16" s="305"/>
      <c r="I16" s="304"/>
      <c r="J16" s="305"/>
      <c r="K16" s="305"/>
      <c r="L16" s="324" t="s">
        <v>205</v>
      </c>
      <c r="M16" s="325"/>
      <c r="N16" s="325"/>
      <c r="O16" s="325"/>
      <c r="P16" s="307">
        <v>3</v>
      </c>
    </row>
    <row r="17" spans="1:16" ht="15" customHeight="1">
      <c r="A17" s="297">
        <v>13</v>
      </c>
      <c r="B17" s="46" t="s">
        <v>88</v>
      </c>
      <c r="C17" s="95">
        <v>30</v>
      </c>
      <c r="D17" s="110">
        <v>32</v>
      </c>
      <c r="E17" s="108">
        <f>SUM(C17+D17)</f>
        <v>62</v>
      </c>
      <c r="F17" s="162">
        <v>40</v>
      </c>
      <c r="G17" s="148">
        <v>7</v>
      </c>
      <c r="H17" s="217">
        <f>SUM(F17+G17)</f>
        <v>47</v>
      </c>
      <c r="I17" s="94">
        <v>30</v>
      </c>
      <c r="J17" s="201">
        <v>21</v>
      </c>
      <c r="K17" s="278">
        <f>SUM(I17+J17)</f>
        <v>51</v>
      </c>
      <c r="L17" s="226">
        <f>SUM(C17+F17+I17)</f>
        <v>100</v>
      </c>
      <c r="M17" s="226">
        <f>SUM(D17+G17+J17)</f>
        <v>60</v>
      </c>
      <c r="N17" s="236">
        <f>SUM(L17+M17)</f>
        <v>160</v>
      </c>
      <c r="O17" s="242">
        <f>N17/300</f>
        <v>0.5333333333333333</v>
      </c>
      <c r="P17" s="267">
        <v>2</v>
      </c>
    </row>
    <row r="18" spans="1:16" ht="15" customHeight="1">
      <c r="A18" s="45">
        <v>14</v>
      </c>
      <c r="B18" s="46" t="s">
        <v>87</v>
      </c>
      <c r="C18" s="82">
        <v>8</v>
      </c>
      <c r="D18" s="80">
        <v>0</v>
      </c>
      <c r="E18" s="97">
        <f>SUM(C18+D18)</f>
        <v>8</v>
      </c>
      <c r="F18" s="148">
        <v>7</v>
      </c>
      <c r="G18" s="166">
        <v>0</v>
      </c>
      <c r="H18" s="80">
        <f>SUM(F18+G18)</f>
        <v>7</v>
      </c>
      <c r="I18" s="160">
        <v>21</v>
      </c>
      <c r="J18" s="166">
        <v>0</v>
      </c>
      <c r="K18" s="226">
        <f>SUM(I18+J18)</f>
        <v>21</v>
      </c>
      <c r="L18" s="226"/>
      <c r="M18" s="226"/>
      <c r="N18" s="236"/>
      <c r="O18" s="242"/>
      <c r="P18" s="233"/>
    </row>
    <row r="19" spans="1:16" ht="15" customHeight="1">
      <c r="A19" s="45">
        <v>15</v>
      </c>
      <c r="B19" s="54" t="s">
        <v>2</v>
      </c>
      <c r="C19" s="61" t="s">
        <v>189</v>
      </c>
      <c r="D19" s="117"/>
      <c r="E19" s="115"/>
      <c r="F19" s="171" t="s">
        <v>189</v>
      </c>
      <c r="G19" s="173"/>
      <c r="H19" s="124"/>
      <c r="I19" s="61" t="s">
        <v>189</v>
      </c>
      <c r="J19" s="209"/>
      <c r="K19" s="210"/>
      <c r="L19" s="12"/>
      <c r="M19" s="13"/>
      <c r="N19" s="237"/>
      <c r="O19" s="14"/>
      <c r="P19" s="234"/>
    </row>
    <row r="20" spans="1:16" ht="15" customHeight="1">
      <c r="A20" s="45">
        <v>16</v>
      </c>
      <c r="B20" s="46" t="s">
        <v>3</v>
      </c>
      <c r="C20" s="76">
        <v>0</v>
      </c>
      <c r="D20" s="80">
        <v>0</v>
      </c>
      <c r="E20" s="97">
        <f>SUM(C20+D20)</f>
        <v>0</v>
      </c>
      <c r="F20" s="171" t="s">
        <v>189</v>
      </c>
      <c r="G20" s="171"/>
      <c r="H20" s="116"/>
      <c r="I20" s="61" t="s">
        <v>189</v>
      </c>
      <c r="J20" s="114"/>
      <c r="K20" s="206"/>
      <c r="L20" s="154"/>
      <c r="M20" s="155"/>
      <c r="N20" s="237"/>
      <c r="O20" s="14"/>
      <c r="P20" s="232"/>
    </row>
    <row r="21" spans="1:16" ht="15" customHeight="1">
      <c r="A21" s="297">
        <v>17</v>
      </c>
      <c r="B21" s="46" t="s">
        <v>85</v>
      </c>
      <c r="C21" s="104">
        <v>27</v>
      </c>
      <c r="D21" s="110">
        <v>35</v>
      </c>
      <c r="E21" s="108">
        <f>SUM(C21+D21)</f>
        <v>62</v>
      </c>
      <c r="F21" s="162">
        <v>37</v>
      </c>
      <c r="G21" s="162">
        <v>27</v>
      </c>
      <c r="H21" s="216">
        <f>SUM(F21+G21)</f>
        <v>64</v>
      </c>
      <c r="I21" s="94">
        <v>30</v>
      </c>
      <c r="J21" s="277">
        <v>18</v>
      </c>
      <c r="K21" s="266">
        <f>SUM(I21+J21)</f>
        <v>48</v>
      </c>
      <c r="L21" s="226">
        <f>SUM(C21+F21+I21)</f>
        <v>94</v>
      </c>
      <c r="M21" s="226">
        <f>SUM(D21+G21+J21)</f>
        <v>80</v>
      </c>
      <c r="N21" s="236">
        <f>SUM(L21+M21)</f>
        <v>174</v>
      </c>
      <c r="O21" s="242">
        <f>N21/300</f>
        <v>0.58</v>
      </c>
      <c r="P21" s="267">
        <v>3</v>
      </c>
    </row>
    <row r="22" spans="1:16" ht="15" customHeight="1">
      <c r="A22" s="45">
        <v>18</v>
      </c>
      <c r="B22" s="54" t="s">
        <v>86</v>
      </c>
      <c r="C22" s="61" t="s">
        <v>189</v>
      </c>
      <c r="D22" s="114"/>
      <c r="E22" s="115"/>
      <c r="F22" s="171" t="s">
        <v>189</v>
      </c>
      <c r="G22" s="171"/>
      <c r="H22" s="214"/>
      <c r="I22" s="61" t="s">
        <v>189</v>
      </c>
      <c r="J22" s="207"/>
      <c r="K22" s="208"/>
      <c r="L22" s="12"/>
      <c r="M22" s="13"/>
      <c r="N22" s="237"/>
      <c r="O22" s="14"/>
      <c r="P22" s="232"/>
    </row>
    <row r="23" spans="1:16" ht="15" customHeight="1">
      <c r="A23" s="45">
        <v>19</v>
      </c>
      <c r="B23" s="54" t="s">
        <v>84</v>
      </c>
      <c r="C23" s="61" t="s">
        <v>189</v>
      </c>
      <c r="D23" s="117"/>
      <c r="E23" s="115"/>
      <c r="F23" s="171" t="s">
        <v>189</v>
      </c>
      <c r="G23" s="173"/>
      <c r="H23" s="215"/>
      <c r="I23" s="61" t="s">
        <v>189</v>
      </c>
      <c r="J23" s="209"/>
      <c r="K23" s="210"/>
      <c r="L23" s="15"/>
      <c r="M23" s="13"/>
      <c r="N23" s="237"/>
      <c r="O23" s="14"/>
      <c r="P23" s="234"/>
    </row>
    <row r="24" spans="1:16" ht="15" customHeight="1">
      <c r="A24" s="45">
        <v>20</v>
      </c>
      <c r="B24" s="46" t="s">
        <v>4</v>
      </c>
      <c r="C24" s="61" t="s">
        <v>189</v>
      </c>
      <c r="D24" s="116"/>
      <c r="E24" s="115"/>
      <c r="F24" s="171" t="s">
        <v>189</v>
      </c>
      <c r="G24" s="171"/>
      <c r="H24" s="214"/>
      <c r="I24" s="61" t="s">
        <v>189</v>
      </c>
      <c r="J24" s="207"/>
      <c r="K24" s="208"/>
      <c r="L24" s="12"/>
      <c r="M24" s="13"/>
      <c r="N24" s="237"/>
      <c r="O24" s="14"/>
      <c r="P24" s="232"/>
    </row>
    <row r="25" spans="1:16" ht="15" customHeight="1">
      <c r="A25" s="297">
        <v>21</v>
      </c>
      <c r="B25" s="46" t="s">
        <v>5</v>
      </c>
      <c r="C25" s="104">
        <v>29</v>
      </c>
      <c r="D25" s="110">
        <v>30</v>
      </c>
      <c r="E25" s="108">
        <f>SUM(C25+D25)</f>
        <v>59</v>
      </c>
      <c r="F25" s="162">
        <v>32</v>
      </c>
      <c r="G25" s="164">
        <v>22</v>
      </c>
      <c r="H25" s="110">
        <f>SUM(F25+G25)</f>
        <v>54</v>
      </c>
      <c r="I25" s="94">
        <v>32</v>
      </c>
      <c r="J25" s="166">
        <v>17</v>
      </c>
      <c r="K25" s="266">
        <f>SUM(I25+J25)</f>
        <v>49</v>
      </c>
      <c r="L25" s="226">
        <f>SUM(C25+F25+I25)</f>
        <v>93</v>
      </c>
      <c r="M25" s="226">
        <f>SUM(D25+G25+J25)</f>
        <v>69</v>
      </c>
      <c r="N25" s="236">
        <f>SUM(L25+M25)</f>
        <v>162</v>
      </c>
      <c r="O25" s="242">
        <f>N25/300</f>
        <v>0.54</v>
      </c>
      <c r="P25" s="267">
        <v>2</v>
      </c>
    </row>
    <row r="26" spans="1:16" ht="15" customHeight="1">
      <c r="A26" s="45">
        <v>22</v>
      </c>
      <c r="B26" s="54" t="s">
        <v>83</v>
      </c>
      <c r="C26" s="61" t="s">
        <v>189</v>
      </c>
      <c r="D26" s="117"/>
      <c r="E26" s="115"/>
      <c r="F26" s="171" t="s">
        <v>189</v>
      </c>
      <c r="G26" s="173"/>
      <c r="H26" s="215"/>
      <c r="I26" s="61" t="s">
        <v>189</v>
      </c>
      <c r="J26" s="209"/>
      <c r="K26" s="210"/>
      <c r="L26" s="15"/>
      <c r="M26" s="16"/>
      <c r="N26" s="237"/>
      <c r="O26" s="14"/>
      <c r="P26" s="234"/>
    </row>
    <row r="27" spans="1:16" ht="15" customHeight="1">
      <c r="A27" s="297">
        <v>23</v>
      </c>
      <c r="B27" s="46" t="s">
        <v>6</v>
      </c>
      <c r="C27" s="100">
        <v>42</v>
      </c>
      <c r="D27" s="110">
        <v>27</v>
      </c>
      <c r="E27" s="108">
        <f>SUM(C27+D27)</f>
        <v>69</v>
      </c>
      <c r="F27" s="162">
        <v>36</v>
      </c>
      <c r="G27" s="162">
        <v>34</v>
      </c>
      <c r="H27" s="216">
        <f>SUM(F27+G27)</f>
        <v>70</v>
      </c>
      <c r="I27" s="82">
        <v>25</v>
      </c>
      <c r="J27" s="201">
        <v>24</v>
      </c>
      <c r="K27" s="266">
        <f>SUM(I27+J27)</f>
        <v>49</v>
      </c>
      <c r="L27" s="226">
        <f>SUM(C27+F27+I27)</f>
        <v>103</v>
      </c>
      <c r="M27" s="226">
        <f>SUM(D27+G27+J27)</f>
        <v>85</v>
      </c>
      <c r="N27" s="236">
        <f>SUM(L27+M27)</f>
        <v>188</v>
      </c>
      <c r="O27" s="242">
        <f>N27/300</f>
        <v>0.6266666666666667</v>
      </c>
      <c r="P27" s="267">
        <v>3</v>
      </c>
    </row>
    <row r="28" spans="1:16" ht="15" customHeight="1">
      <c r="A28" s="45">
        <v>24</v>
      </c>
      <c r="B28" s="54" t="s">
        <v>7</v>
      </c>
      <c r="C28" s="61" t="s">
        <v>189</v>
      </c>
      <c r="D28" s="114"/>
      <c r="E28" s="115"/>
      <c r="F28" s="171" t="s">
        <v>189</v>
      </c>
      <c r="G28" s="171"/>
      <c r="H28" s="214"/>
      <c r="I28" s="61" t="s">
        <v>189</v>
      </c>
      <c r="J28" s="207"/>
      <c r="K28" s="208"/>
      <c r="L28" s="12"/>
      <c r="M28" s="13"/>
      <c r="N28" s="237"/>
      <c r="O28" s="14"/>
      <c r="P28" s="232"/>
    </row>
    <row r="29" spans="1:16" ht="15" customHeight="1">
      <c r="A29" s="45">
        <v>25</v>
      </c>
      <c r="B29" s="46" t="s">
        <v>82</v>
      </c>
      <c r="C29" s="61" t="s">
        <v>189</v>
      </c>
      <c r="D29" s="116"/>
      <c r="E29" s="115"/>
      <c r="F29" s="171" t="s">
        <v>189</v>
      </c>
      <c r="G29" s="171"/>
      <c r="H29" s="214"/>
      <c r="I29" s="61" t="s">
        <v>189</v>
      </c>
      <c r="J29" s="207"/>
      <c r="K29" s="208"/>
      <c r="L29" s="12"/>
      <c r="M29" s="13"/>
      <c r="N29" s="237"/>
      <c r="O29" s="14"/>
      <c r="P29" s="232"/>
    </row>
    <row r="30" spans="1:16" ht="15" customHeight="1">
      <c r="A30" s="45">
        <v>26</v>
      </c>
      <c r="B30" s="54" t="s">
        <v>8</v>
      </c>
      <c r="C30" s="61" t="s">
        <v>189</v>
      </c>
      <c r="D30" s="114"/>
      <c r="E30" s="115"/>
      <c r="F30" s="171" t="s">
        <v>189</v>
      </c>
      <c r="G30" s="175"/>
      <c r="H30" s="214"/>
      <c r="I30" s="61" t="s">
        <v>189</v>
      </c>
      <c r="J30" s="207"/>
      <c r="K30" s="208"/>
      <c r="L30" s="12"/>
      <c r="M30" s="13"/>
      <c r="N30" s="237"/>
      <c r="O30" s="14"/>
      <c r="P30" s="232"/>
    </row>
    <row r="31" spans="1:16" ht="15" customHeight="1">
      <c r="A31" s="45">
        <v>27</v>
      </c>
      <c r="B31" s="54" t="s">
        <v>9</v>
      </c>
      <c r="C31" s="306"/>
      <c r="D31" s="308"/>
      <c r="E31" s="304"/>
      <c r="F31" s="304"/>
      <c r="G31" s="309"/>
      <c r="H31" s="310"/>
      <c r="I31" s="304"/>
      <c r="J31" s="310"/>
      <c r="K31" s="310"/>
      <c r="L31" s="324" t="s">
        <v>205</v>
      </c>
      <c r="M31" s="325"/>
      <c r="N31" s="325"/>
      <c r="O31" s="325"/>
      <c r="P31" s="311">
        <v>2</v>
      </c>
    </row>
    <row r="32" spans="1:16" ht="15" customHeight="1">
      <c r="A32" s="45">
        <v>28</v>
      </c>
      <c r="B32" s="54" t="s">
        <v>10</v>
      </c>
      <c r="C32" s="82">
        <v>3</v>
      </c>
      <c r="D32" s="87">
        <v>0</v>
      </c>
      <c r="E32" s="97">
        <f>SUM(C32+D32)</f>
        <v>3</v>
      </c>
      <c r="F32" s="114" t="s">
        <v>189</v>
      </c>
      <c r="G32" s="176"/>
      <c r="H32" s="186"/>
      <c r="I32" s="61" t="s">
        <v>189</v>
      </c>
      <c r="J32" s="211"/>
      <c r="K32" s="187"/>
      <c r="L32" s="158"/>
      <c r="M32" s="157"/>
      <c r="N32" s="238"/>
      <c r="O32" s="14"/>
      <c r="P32" s="235"/>
    </row>
    <row r="33" spans="1:16" ht="15" customHeight="1">
      <c r="A33" s="45">
        <v>29</v>
      </c>
      <c r="B33" s="54" t="s">
        <v>81</v>
      </c>
      <c r="C33" s="61" t="s">
        <v>189</v>
      </c>
      <c r="D33" s="119"/>
      <c r="E33" s="115"/>
      <c r="F33" s="114" t="s">
        <v>189</v>
      </c>
      <c r="G33" s="176"/>
      <c r="H33" s="119"/>
      <c r="I33" s="61" t="s">
        <v>189</v>
      </c>
      <c r="J33" s="119"/>
      <c r="K33" s="121"/>
      <c r="L33" s="21"/>
      <c r="M33" s="22"/>
      <c r="N33" s="21"/>
      <c r="O33" s="243"/>
      <c r="P33" s="9"/>
    </row>
    <row r="34" spans="1:16" ht="15" customHeight="1">
      <c r="A34" s="297">
        <v>30</v>
      </c>
      <c r="B34" s="54" t="s">
        <v>11</v>
      </c>
      <c r="C34" s="101">
        <v>43</v>
      </c>
      <c r="D34" s="81">
        <v>4</v>
      </c>
      <c r="E34" s="109">
        <f>SUM(C34+D34)</f>
        <v>47</v>
      </c>
      <c r="F34" s="163">
        <v>45</v>
      </c>
      <c r="G34" s="179">
        <v>6</v>
      </c>
      <c r="H34" s="216">
        <f>SUM(F34+G34)</f>
        <v>51</v>
      </c>
      <c r="I34" s="219">
        <v>60</v>
      </c>
      <c r="J34" s="167">
        <v>0</v>
      </c>
      <c r="K34" s="278">
        <f>SUM(I34+J34)</f>
        <v>60</v>
      </c>
      <c r="L34" s="226">
        <f>SUM(C34+F34+I34)</f>
        <v>148</v>
      </c>
      <c r="M34" s="226">
        <f>SUM(D34+G34+J34)</f>
        <v>10</v>
      </c>
      <c r="N34" s="236">
        <f>SUM(L34+M34)</f>
        <v>158</v>
      </c>
      <c r="O34" s="242">
        <f>N34/300</f>
        <v>0.5266666666666666</v>
      </c>
      <c r="P34" s="267">
        <v>2</v>
      </c>
    </row>
    <row r="35" spans="1:16" ht="15" customHeight="1">
      <c r="A35" s="45">
        <v>31</v>
      </c>
      <c r="B35" s="54" t="s">
        <v>12</v>
      </c>
      <c r="C35" s="306"/>
      <c r="D35" s="312"/>
      <c r="E35" s="304"/>
      <c r="F35" s="304"/>
      <c r="G35" s="309"/>
      <c r="H35" s="312"/>
      <c r="I35" s="304"/>
      <c r="J35" s="312"/>
      <c r="K35" s="312"/>
      <c r="L35" s="326" t="s">
        <v>205</v>
      </c>
      <c r="M35" s="327"/>
      <c r="N35" s="327"/>
      <c r="O35" s="327"/>
      <c r="P35" s="313">
        <v>3</v>
      </c>
    </row>
    <row r="36" spans="1:16" ht="15" customHeight="1">
      <c r="A36" s="45">
        <v>33</v>
      </c>
      <c r="B36" s="54" t="s">
        <v>13</v>
      </c>
      <c r="C36" s="82">
        <v>0</v>
      </c>
      <c r="D36" s="88">
        <v>0</v>
      </c>
      <c r="E36" s="97">
        <f aca="true" t="shared" si="0" ref="E36:E41">SUM(C36+D36)</f>
        <v>0</v>
      </c>
      <c r="F36" s="114" t="s">
        <v>189</v>
      </c>
      <c r="G36" s="176"/>
      <c r="H36" s="119"/>
      <c r="I36" s="61" t="s">
        <v>189</v>
      </c>
      <c r="J36" s="119"/>
      <c r="K36" s="121"/>
      <c r="L36" s="149"/>
      <c r="M36" s="150"/>
      <c r="N36" s="7"/>
      <c r="O36" s="244"/>
      <c r="P36" s="9"/>
    </row>
    <row r="37" spans="1:16" ht="15" customHeight="1">
      <c r="A37" s="45">
        <v>34</v>
      </c>
      <c r="B37" s="54" t="s">
        <v>14</v>
      </c>
      <c r="C37" s="82">
        <v>10</v>
      </c>
      <c r="D37" s="81">
        <v>0</v>
      </c>
      <c r="E37" s="97">
        <f t="shared" si="0"/>
        <v>10</v>
      </c>
      <c r="F37" s="199">
        <v>0</v>
      </c>
      <c r="G37" s="200">
        <v>0</v>
      </c>
      <c r="H37" s="88">
        <v>0</v>
      </c>
      <c r="I37" s="290">
        <v>0</v>
      </c>
      <c r="J37" s="88">
        <v>0</v>
      </c>
      <c r="K37" s="226">
        <f>SUM(I37+J37)</f>
        <v>0</v>
      </c>
      <c r="L37" s="226">
        <f>SUM(C37+F37+I37)</f>
        <v>10</v>
      </c>
      <c r="M37" s="226">
        <f>SUM(D37+G37+J37)</f>
        <v>0</v>
      </c>
      <c r="N37" s="236">
        <f>SUM(L37+M37)</f>
        <v>10</v>
      </c>
      <c r="O37" s="244"/>
      <c r="P37" s="9"/>
    </row>
    <row r="38" spans="1:16" ht="15" customHeight="1">
      <c r="A38" s="297">
        <v>35</v>
      </c>
      <c r="B38" s="54" t="s">
        <v>15</v>
      </c>
      <c r="C38" s="93">
        <v>48</v>
      </c>
      <c r="D38" s="81">
        <v>9</v>
      </c>
      <c r="E38" s="108">
        <f t="shared" si="0"/>
        <v>57</v>
      </c>
      <c r="F38" s="163">
        <v>33</v>
      </c>
      <c r="G38" s="197">
        <v>26</v>
      </c>
      <c r="H38" s="216">
        <f>SUM(F38+G38)</f>
        <v>59</v>
      </c>
      <c r="I38" s="219">
        <v>57</v>
      </c>
      <c r="J38" s="167">
        <v>0</v>
      </c>
      <c r="K38" s="278">
        <f>SUM(I38+J38)</f>
        <v>57</v>
      </c>
      <c r="L38" s="226">
        <f>SUM(C38+F38+I38)</f>
        <v>138</v>
      </c>
      <c r="M38" s="226">
        <f>SUM(D38+G38+J38)</f>
        <v>35</v>
      </c>
      <c r="N38" s="236">
        <f>SUM(L38+M38)</f>
        <v>173</v>
      </c>
      <c r="O38" s="242">
        <f>N38/300</f>
        <v>0.5766666666666667</v>
      </c>
      <c r="P38" s="267">
        <v>3</v>
      </c>
    </row>
    <row r="39" spans="1:16" ht="15" customHeight="1">
      <c r="A39" s="45">
        <v>36</v>
      </c>
      <c r="B39" s="54" t="s">
        <v>80</v>
      </c>
      <c r="C39" s="77">
        <v>0</v>
      </c>
      <c r="D39" s="81">
        <v>11</v>
      </c>
      <c r="E39" s="97">
        <f t="shared" si="0"/>
        <v>11</v>
      </c>
      <c r="F39" s="114" t="s">
        <v>189</v>
      </c>
      <c r="G39" s="176"/>
      <c r="H39" s="119"/>
      <c r="I39" s="61" t="s">
        <v>189</v>
      </c>
      <c r="J39" s="119"/>
      <c r="K39" s="121"/>
      <c r="L39" s="149"/>
      <c r="M39" s="150"/>
      <c r="N39" s="7"/>
      <c r="O39" s="244"/>
      <c r="P39" s="9"/>
    </row>
    <row r="40" spans="1:16" ht="15" customHeight="1">
      <c r="A40" s="45">
        <v>37</v>
      </c>
      <c r="B40" s="58" t="s">
        <v>16</v>
      </c>
      <c r="C40" s="94">
        <v>30</v>
      </c>
      <c r="D40" s="88">
        <v>17</v>
      </c>
      <c r="E40" s="97">
        <f t="shared" si="0"/>
        <v>47</v>
      </c>
      <c r="F40" s="163">
        <v>37</v>
      </c>
      <c r="G40" s="198">
        <v>19</v>
      </c>
      <c r="H40" s="213">
        <f>SUM(F40+G40)</f>
        <v>56</v>
      </c>
      <c r="I40" s="94">
        <v>30</v>
      </c>
      <c r="J40" s="111">
        <v>37</v>
      </c>
      <c r="K40" s="278">
        <f>SUM(I40+J40)</f>
        <v>67</v>
      </c>
      <c r="L40" s="226">
        <f>SUM(C40+F40+I40)</f>
        <v>97</v>
      </c>
      <c r="M40" s="226">
        <f>SUM(D40+G40+J40)</f>
        <v>73</v>
      </c>
      <c r="N40" s="236">
        <f>SUM(L40+M40)</f>
        <v>170</v>
      </c>
      <c r="O40" s="242">
        <f>N40/300</f>
        <v>0.5666666666666667</v>
      </c>
      <c r="P40" s="318">
        <v>3</v>
      </c>
    </row>
    <row r="41" spans="1:16" ht="15" customHeight="1">
      <c r="A41" s="297">
        <v>38</v>
      </c>
      <c r="B41" s="58" t="s">
        <v>17</v>
      </c>
      <c r="C41" s="94">
        <v>33</v>
      </c>
      <c r="D41" s="111">
        <v>24</v>
      </c>
      <c r="E41" s="108">
        <f t="shared" si="0"/>
        <v>57</v>
      </c>
      <c r="F41" s="163">
        <v>50</v>
      </c>
      <c r="G41" s="196">
        <v>28</v>
      </c>
      <c r="H41" s="216">
        <f>SUM(F41+G41)</f>
        <v>78</v>
      </c>
      <c r="I41" s="219">
        <v>42</v>
      </c>
      <c r="J41" s="167">
        <v>11</v>
      </c>
      <c r="K41" s="278">
        <f>SUM(I41+J41)</f>
        <v>53</v>
      </c>
      <c r="L41" s="226">
        <f>SUM(C41+F41+I41)</f>
        <v>125</v>
      </c>
      <c r="M41" s="226">
        <f>SUM(D41+G41+J41)</f>
        <v>63</v>
      </c>
      <c r="N41" s="236">
        <f>SUM(L41+M41)</f>
        <v>188</v>
      </c>
      <c r="O41" s="242">
        <f>N41/300</f>
        <v>0.6266666666666667</v>
      </c>
      <c r="P41" s="267">
        <v>3</v>
      </c>
    </row>
    <row r="42" spans="1:16" ht="15" customHeight="1">
      <c r="A42" s="45">
        <v>39</v>
      </c>
      <c r="B42" s="58" t="s">
        <v>79</v>
      </c>
      <c r="C42" s="306"/>
      <c r="D42" s="312"/>
      <c r="E42" s="304"/>
      <c r="F42" s="304"/>
      <c r="G42" s="309"/>
      <c r="H42" s="312"/>
      <c r="I42" s="304"/>
      <c r="J42" s="312"/>
      <c r="K42" s="312"/>
      <c r="L42" s="326" t="s">
        <v>205</v>
      </c>
      <c r="M42" s="327"/>
      <c r="N42" s="327"/>
      <c r="O42" s="327"/>
      <c r="P42" s="313">
        <v>4</v>
      </c>
    </row>
    <row r="43" spans="1:16" ht="15" customHeight="1">
      <c r="A43" s="297">
        <v>40</v>
      </c>
      <c r="B43" s="58" t="s">
        <v>18</v>
      </c>
      <c r="C43" s="102">
        <v>60</v>
      </c>
      <c r="D43" s="112">
        <v>27</v>
      </c>
      <c r="E43" s="108">
        <f>SUM(C43+D43)</f>
        <v>87</v>
      </c>
      <c r="F43" s="163">
        <v>50</v>
      </c>
      <c r="G43" s="180">
        <v>0</v>
      </c>
      <c r="H43" s="216">
        <f>SUM(F43+G43)</f>
        <v>50</v>
      </c>
      <c r="I43" s="94">
        <v>60</v>
      </c>
      <c r="J43" s="111">
        <v>33</v>
      </c>
      <c r="K43" s="278">
        <f>SUM(I43+J43)</f>
        <v>93</v>
      </c>
      <c r="L43" s="226">
        <f>SUM(C43+F43+I43)</f>
        <v>170</v>
      </c>
      <c r="M43" s="226">
        <f>SUM(D43+G43+J43)</f>
        <v>60</v>
      </c>
      <c r="N43" s="236">
        <f>SUM(L43+M43)</f>
        <v>230</v>
      </c>
      <c r="O43" s="242">
        <f>N43/300</f>
        <v>0.7666666666666667</v>
      </c>
      <c r="P43" s="280">
        <v>4</v>
      </c>
    </row>
    <row r="44" spans="1:16" ht="15" customHeight="1">
      <c r="A44" s="297">
        <v>41</v>
      </c>
      <c r="B44" s="58" t="s">
        <v>78</v>
      </c>
      <c r="C44" s="103">
        <v>50</v>
      </c>
      <c r="D44" s="112">
        <v>33</v>
      </c>
      <c r="E44" s="108">
        <f>SUM(C44+D44)</f>
        <v>83</v>
      </c>
      <c r="F44" s="165">
        <v>28</v>
      </c>
      <c r="G44" s="196">
        <v>39</v>
      </c>
      <c r="H44" s="216">
        <f>SUM(F44+G44)</f>
        <v>67</v>
      </c>
      <c r="I44" s="219">
        <v>33</v>
      </c>
      <c r="J44" s="111">
        <v>31</v>
      </c>
      <c r="K44" s="278">
        <f>SUM(I44+J44)</f>
        <v>64</v>
      </c>
      <c r="L44" s="226">
        <f>SUM(C44+F44+I44)</f>
        <v>111</v>
      </c>
      <c r="M44" s="226">
        <f>SUM(D44+G44+J44)</f>
        <v>103</v>
      </c>
      <c r="N44" s="236">
        <f>SUM(L44+M44)</f>
        <v>214</v>
      </c>
      <c r="O44" s="242">
        <f>N44/300</f>
        <v>0.7133333333333334</v>
      </c>
      <c r="P44" s="280">
        <v>4</v>
      </c>
    </row>
    <row r="45" spans="1:16" ht="15" customHeight="1">
      <c r="A45" s="45">
        <v>42</v>
      </c>
      <c r="B45" s="58" t="s">
        <v>19</v>
      </c>
      <c r="C45" s="61" t="s">
        <v>189</v>
      </c>
      <c r="D45" s="119"/>
      <c r="E45" s="115"/>
      <c r="F45" s="114" t="s">
        <v>189</v>
      </c>
      <c r="G45" s="176"/>
      <c r="H45" s="119"/>
      <c r="I45" s="61" t="s">
        <v>189</v>
      </c>
      <c r="J45" s="119"/>
      <c r="K45" s="121"/>
      <c r="L45" s="7"/>
      <c r="M45" s="5"/>
      <c r="N45" s="7"/>
      <c r="O45" s="244"/>
      <c r="P45" s="9"/>
    </row>
    <row r="46" spans="1:16" ht="15" customHeight="1">
      <c r="A46" s="45">
        <v>43</v>
      </c>
      <c r="B46" s="58" t="s">
        <v>20</v>
      </c>
      <c r="C46" s="79">
        <v>0</v>
      </c>
      <c r="D46" s="81">
        <v>9</v>
      </c>
      <c r="E46" s="97">
        <f>SUM(C46+D46)</f>
        <v>9</v>
      </c>
      <c r="F46" s="199">
        <v>0</v>
      </c>
      <c r="G46" s="200">
        <v>0</v>
      </c>
      <c r="H46" s="213">
        <f>SUM(F46+G46)</f>
        <v>0</v>
      </c>
      <c r="I46" s="218">
        <v>22</v>
      </c>
      <c r="J46" s="167">
        <v>0</v>
      </c>
      <c r="K46" s="226">
        <f>SUM(I46+J46)</f>
        <v>22</v>
      </c>
      <c r="L46" s="226">
        <f>SUM(C46+F46+I46)</f>
        <v>22</v>
      </c>
      <c r="M46" s="226">
        <f>SUM(D46+G46+J46)</f>
        <v>9</v>
      </c>
      <c r="N46" s="236">
        <f>SUM(L46+M46)</f>
        <v>31</v>
      </c>
      <c r="O46" s="244"/>
      <c r="P46" s="9"/>
    </row>
    <row r="47" spans="1:16" ht="15" customHeight="1">
      <c r="A47" s="45">
        <v>44</v>
      </c>
      <c r="B47" s="58" t="s">
        <v>21</v>
      </c>
      <c r="C47" s="77">
        <v>19</v>
      </c>
      <c r="D47" s="112">
        <v>26</v>
      </c>
      <c r="E47" s="109">
        <f>SUM(C47+D47)</f>
        <v>45</v>
      </c>
      <c r="F47" s="147">
        <v>21</v>
      </c>
      <c r="G47" s="170">
        <v>14</v>
      </c>
      <c r="H47" s="213">
        <f>SUM(F47+G47)</f>
        <v>35</v>
      </c>
      <c r="I47" s="290">
        <v>14</v>
      </c>
      <c r="J47" s="88">
        <v>4</v>
      </c>
      <c r="K47" s="226">
        <f>SUM(I47+J47)</f>
        <v>18</v>
      </c>
      <c r="L47" s="226">
        <f>SUM(C47+F47+I47)</f>
        <v>54</v>
      </c>
      <c r="M47" s="226">
        <f>SUM(D47+G47+J47)</f>
        <v>44</v>
      </c>
      <c r="N47" s="236">
        <f>SUM(L47+M47)</f>
        <v>98</v>
      </c>
      <c r="O47" s="244"/>
      <c r="P47" s="9"/>
    </row>
    <row r="48" spans="1:16" ht="15" customHeight="1">
      <c r="A48" s="45">
        <v>45</v>
      </c>
      <c r="B48" s="58" t="s">
        <v>22</v>
      </c>
      <c r="C48" s="61" t="s">
        <v>189</v>
      </c>
      <c r="D48" s="119"/>
      <c r="E48" s="115"/>
      <c r="F48" s="114" t="s">
        <v>189</v>
      </c>
      <c r="G48" s="176"/>
      <c r="H48" s="119"/>
      <c r="I48" s="61" t="s">
        <v>189</v>
      </c>
      <c r="J48" s="119"/>
      <c r="K48" s="121"/>
      <c r="L48" s="7"/>
      <c r="M48" s="5"/>
      <c r="N48" s="7"/>
      <c r="O48" s="244"/>
      <c r="P48" s="9"/>
    </row>
    <row r="49" spans="1:16" ht="15" customHeight="1">
      <c r="A49" s="45">
        <v>46</v>
      </c>
      <c r="B49" s="58" t="s">
        <v>77</v>
      </c>
      <c r="C49" s="101">
        <v>34</v>
      </c>
      <c r="D49" s="112">
        <v>24</v>
      </c>
      <c r="E49" s="108">
        <f>SUM(C49+D49)</f>
        <v>58</v>
      </c>
      <c r="F49" s="163">
        <v>40</v>
      </c>
      <c r="G49" s="197">
        <v>28</v>
      </c>
      <c r="H49" s="216">
        <f>SUM(F49+G49)</f>
        <v>68</v>
      </c>
      <c r="I49" s="220">
        <v>28</v>
      </c>
      <c r="J49" s="268">
        <v>18</v>
      </c>
      <c r="K49" s="266">
        <f>SUM(I49+J49)</f>
        <v>46</v>
      </c>
      <c r="L49" s="226">
        <f>SUM(C49+F49+I49)</f>
        <v>102</v>
      </c>
      <c r="M49" s="226">
        <f>SUM(D49+G49+J49)</f>
        <v>70</v>
      </c>
      <c r="N49" s="236">
        <f>SUM(L49+M49)</f>
        <v>172</v>
      </c>
      <c r="O49" s="242">
        <f>N49/300</f>
        <v>0.5733333333333334</v>
      </c>
      <c r="P49" s="318">
        <v>3</v>
      </c>
    </row>
    <row r="50" spans="1:16" ht="15" customHeight="1">
      <c r="A50" s="45">
        <v>47</v>
      </c>
      <c r="B50" s="58" t="s">
        <v>23</v>
      </c>
      <c r="C50" s="61" t="s">
        <v>189</v>
      </c>
      <c r="D50" s="119"/>
      <c r="E50" s="115"/>
      <c r="F50" s="114" t="s">
        <v>189</v>
      </c>
      <c r="G50" s="176"/>
      <c r="H50" s="119"/>
      <c r="I50" s="61" t="s">
        <v>189</v>
      </c>
      <c r="J50" s="119"/>
      <c r="K50" s="121"/>
      <c r="L50" s="7"/>
      <c r="M50" s="5"/>
      <c r="N50" s="7"/>
      <c r="O50" s="244"/>
      <c r="P50" s="9"/>
    </row>
    <row r="51" spans="1:16" ht="15" customHeight="1">
      <c r="A51" s="45">
        <v>48</v>
      </c>
      <c r="B51" s="58" t="s">
        <v>24</v>
      </c>
      <c r="C51" s="61" t="s">
        <v>189</v>
      </c>
      <c r="D51" s="120"/>
      <c r="E51" s="115"/>
      <c r="F51" s="114" t="s">
        <v>189</v>
      </c>
      <c r="G51" s="176"/>
      <c r="H51" s="119"/>
      <c r="I51" s="61" t="s">
        <v>189</v>
      </c>
      <c r="J51" s="119"/>
      <c r="K51" s="121"/>
      <c r="L51" s="7"/>
      <c r="M51" s="5"/>
      <c r="N51" s="7"/>
      <c r="O51" s="244"/>
      <c r="P51" s="9"/>
    </row>
    <row r="52" spans="1:16" ht="15" customHeight="1">
      <c r="A52" s="45">
        <v>49</v>
      </c>
      <c r="B52" s="58" t="s">
        <v>76</v>
      </c>
      <c r="C52" s="61" t="s">
        <v>189</v>
      </c>
      <c r="D52" s="119"/>
      <c r="E52" s="115"/>
      <c r="F52" s="114" t="s">
        <v>189</v>
      </c>
      <c r="G52" s="176"/>
      <c r="H52" s="119"/>
      <c r="I52" s="61" t="s">
        <v>189</v>
      </c>
      <c r="J52" s="119"/>
      <c r="K52" s="121"/>
      <c r="L52" s="7"/>
      <c r="M52" s="5"/>
      <c r="N52" s="7"/>
      <c r="O52" s="244"/>
      <c r="P52" s="9"/>
    </row>
    <row r="53" spans="1:16" ht="15" customHeight="1">
      <c r="A53" s="45">
        <v>50</v>
      </c>
      <c r="B53" s="58" t="s">
        <v>25</v>
      </c>
      <c r="C53" s="102">
        <v>30</v>
      </c>
      <c r="D53" s="81">
        <v>13</v>
      </c>
      <c r="E53" s="97">
        <f>SUM(C53+D53)</f>
        <v>43</v>
      </c>
      <c r="F53" s="199">
        <v>10</v>
      </c>
      <c r="G53" s="200">
        <v>0</v>
      </c>
      <c r="H53" s="213">
        <f>SUM(F53+G53)</f>
        <v>10</v>
      </c>
      <c r="I53" s="218">
        <v>21</v>
      </c>
      <c r="J53" s="167">
        <v>13</v>
      </c>
      <c r="K53" s="226">
        <f>SUM(I53+J53)</f>
        <v>34</v>
      </c>
      <c r="L53" s="226">
        <f>SUM(C53+F53+I53)</f>
        <v>61</v>
      </c>
      <c r="M53" s="226">
        <f>SUM(D53+G53+J53)</f>
        <v>26</v>
      </c>
      <c r="N53" s="236">
        <f>SUM(L53+M53)</f>
        <v>87</v>
      </c>
      <c r="O53" s="244"/>
      <c r="P53" s="9"/>
    </row>
    <row r="54" spans="1:16" ht="15" customHeight="1">
      <c r="A54" s="45">
        <v>51</v>
      </c>
      <c r="B54" s="58" t="s">
        <v>26</v>
      </c>
      <c r="C54" s="77">
        <v>25</v>
      </c>
      <c r="D54" s="81">
        <v>0</v>
      </c>
      <c r="E54" s="97">
        <f>SUM(C54+D54)</f>
        <v>25</v>
      </c>
      <c r="F54" s="114" t="s">
        <v>189</v>
      </c>
      <c r="G54" s="176"/>
      <c r="H54" s="119"/>
      <c r="I54" s="61" t="s">
        <v>189</v>
      </c>
      <c r="J54" s="119"/>
      <c r="K54" s="121"/>
      <c r="L54" s="149"/>
      <c r="M54" s="150"/>
      <c r="N54" s="7"/>
      <c r="O54" s="244"/>
      <c r="P54" s="9"/>
    </row>
    <row r="55" spans="1:16" ht="15" customHeight="1">
      <c r="A55" s="45">
        <v>52</v>
      </c>
      <c r="B55" s="58" t="s">
        <v>27</v>
      </c>
      <c r="C55" s="61" t="s">
        <v>189</v>
      </c>
      <c r="D55" s="119"/>
      <c r="E55" s="115"/>
      <c r="F55" s="114" t="s">
        <v>189</v>
      </c>
      <c r="G55" s="176"/>
      <c r="H55" s="119"/>
      <c r="I55" s="61" t="s">
        <v>189</v>
      </c>
      <c r="J55" s="119"/>
      <c r="K55" s="121"/>
      <c r="L55" s="7"/>
      <c r="M55" s="5"/>
      <c r="N55" s="7"/>
      <c r="O55" s="244"/>
      <c r="P55" s="9"/>
    </row>
    <row r="56" spans="1:16" ht="15" customHeight="1">
      <c r="A56" s="45">
        <v>53</v>
      </c>
      <c r="B56" s="58" t="s">
        <v>28</v>
      </c>
      <c r="C56" s="82">
        <v>10</v>
      </c>
      <c r="D56" s="88">
        <v>5</v>
      </c>
      <c r="E56" s="97">
        <f>SUM(C56+D56)</f>
        <v>15</v>
      </c>
      <c r="F56" s="163">
        <v>30</v>
      </c>
      <c r="G56" s="169">
        <v>16</v>
      </c>
      <c r="H56" s="217">
        <f>SUM(F56+G56)</f>
        <v>46</v>
      </c>
      <c r="I56" s="219">
        <v>35</v>
      </c>
      <c r="J56" s="88">
        <v>0</v>
      </c>
      <c r="K56" s="278">
        <f>SUM(I56+J56)</f>
        <v>35</v>
      </c>
      <c r="L56" s="226">
        <f>SUM(C56+F56+I56)</f>
        <v>75</v>
      </c>
      <c r="M56" s="226">
        <f>SUM(D56+G56+J56)</f>
        <v>21</v>
      </c>
      <c r="N56" s="236">
        <f>SUM(L56+M56)</f>
        <v>96</v>
      </c>
      <c r="O56" s="242"/>
      <c r="P56" s="9"/>
    </row>
    <row r="57" spans="1:16" ht="15" customHeight="1">
      <c r="A57" s="297">
        <v>54</v>
      </c>
      <c r="B57" s="58" t="s">
        <v>29</v>
      </c>
      <c r="C57" s="101">
        <v>60</v>
      </c>
      <c r="D57" s="112">
        <v>31</v>
      </c>
      <c r="E57" s="108">
        <f>SUM(C57+D57)</f>
        <v>91</v>
      </c>
      <c r="F57" s="163">
        <v>45</v>
      </c>
      <c r="G57" s="196">
        <v>34</v>
      </c>
      <c r="H57" s="216">
        <f>SUM(F57+G57)</f>
        <v>79</v>
      </c>
      <c r="I57" s="219">
        <v>54</v>
      </c>
      <c r="J57" s="111">
        <v>29</v>
      </c>
      <c r="K57" s="278">
        <f>SUM(I57+J57)</f>
        <v>83</v>
      </c>
      <c r="L57" s="226">
        <f>SUM(C57+F57+I57)</f>
        <v>159</v>
      </c>
      <c r="M57" s="226">
        <f>SUM(D57+G57+J57)</f>
        <v>94</v>
      </c>
      <c r="N57" s="236">
        <f>SUM(L57+M57)</f>
        <v>253</v>
      </c>
      <c r="O57" s="242">
        <f>N57/300</f>
        <v>0.8433333333333334</v>
      </c>
      <c r="P57" s="280">
        <v>5</v>
      </c>
    </row>
    <row r="58" spans="1:16" ht="15" customHeight="1">
      <c r="A58" s="45">
        <v>55</v>
      </c>
      <c r="B58" s="58" t="s">
        <v>75</v>
      </c>
      <c r="C58" s="61" t="s">
        <v>189</v>
      </c>
      <c r="D58" s="119"/>
      <c r="E58" s="115"/>
      <c r="F58" s="114" t="s">
        <v>189</v>
      </c>
      <c r="G58" s="176"/>
      <c r="H58" s="119"/>
      <c r="I58" s="61" t="s">
        <v>189</v>
      </c>
      <c r="J58" s="119"/>
      <c r="K58" s="121"/>
      <c r="L58" s="7"/>
      <c r="M58" s="5"/>
      <c r="N58" s="7"/>
      <c r="O58" s="244"/>
      <c r="P58" s="9"/>
    </row>
    <row r="59" spans="1:16" ht="15" customHeight="1">
      <c r="A59" s="45">
        <v>56</v>
      </c>
      <c r="B59" s="58" t="s">
        <v>30</v>
      </c>
      <c r="C59" s="94">
        <v>51</v>
      </c>
      <c r="D59" s="111">
        <v>25</v>
      </c>
      <c r="E59" s="108">
        <f>SUM(C59+D59)</f>
        <v>76</v>
      </c>
      <c r="F59" s="163">
        <v>37</v>
      </c>
      <c r="G59" s="198">
        <v>18</v>
      </c>
      <c r="H59" s="216">
        <f>SUM(F59+G59)</f>
        <v>55</v>
      </c>
      <c r="I59" s="219">
        <v>40</v>
      </c>
      <c r="J59" s="167">
        <v>15</v>
      </c>
      <c r="K59" s="226">
        <f>SUM(I59+J59)</f>
        <v>55</v>
      </c>
      <c r="L59" s="226">
        <f>SUM(C59+F59+I59)</f>
        <v>128</v>
      </c>
      <c r="M59" s="226">
        <f>SUM(D59+G59+J59)</f>
        <v>58</v>
      </c>
      <c r="N59" s="236">
        <f>SUM(L59+M59)</f>
        <v>186</v>
      </c>
      <c r="O59" s="242">
        <f>N59/300</f>
        <v>0.62</v>
      </c>
      <c r="P59" s="301">
        <v>3</v>
      </c>
    </row>
    <row r="60" spans="1:16" ht="15" customHeight="1">
      <c r="A60" s="297">
        <v>57</v>
      </c>
      <c r="B60" s="58" t="s">
        <v>188</v>
      </c>
      <c r="C60" s="101">
        <v>59</v>
      </c>
      <c r="D60" s="112">
        <v>28</v>
      </c>
      <c r="E60" s="108">
        <f>SUM(C60+D60)</f>
        <v>87</v>
      </c>
      <c r="F60" s="163">
        <v>37</v>
      </c>
      <c r="G60" s="181">
        <v>14</v>
      </c>
      <c r="H60" s="216">
        <f>SUM(F60+G60)</f>
        <v>51</v>
      </c>
      <c r="I60" s="220">
        <v>28</v>
      </c>
      <c r="J60" s="111">
        <v>22</v>
      </c>
      <c r="K60" s="278">
        <f>SUM(I60+J60)</f>
        <v>50</v>
      </c>
      <c r="L60" s="226">
        <f>SUM(C60+F60+I60)</f>
        <v>124</v>
      </c>
      <c r="M60" s="226">
        <f>SUM(D60+G60+J60)</f>
        <v>64</v>
      </c>
      <c r="N60" s="236">
        <f>SUM(L60+M60)</f>
        <v>188</v>
      </c>
      <c r="O60" s="242">
        <f>N60/300</f>
        <v>0.6266666666666667</v>
      </c>
      <c r="P60" s="267">
        <v>3</v>
      </c>
    </row>
    <row r="61" spans="1:16" ht="15" customHeight="1">
      <c r="A61" s="45">
        <v>58</v>
      </c>
      <c r="B61" s="58" t="s">
        <v>31</v>
      </c>
      <c r="C61" s="61" t="s">
        <v>189</v>
      </c>
      <c r="D61" s="119"/>
      <c r="E61" s="115"/>
      <c r="F61" s="114" t="s">
        <v>189</v>
      </c>
      <c r="G61" s="176"/>
      <c r="H61" s="119"/>
      <c r="I61" s="61" t="s">
        <v>189</v>
      </c>
      <c r="J61" s="119"/>
      <c r="K61" s="121"/>
      <c r="L61" s="7"/>
      <c r="M61" s="5"/>
      <c r="N61" s="7"/>
      <c r="O61" s="244"/>
      <c r="P61" s="9"/>
    </row>
    <row r="62" spans="1:16" ht="15" customHeight="1">
      <c r="A62" s="45">
        <v>59</v>
      </c>
      <c r="B62" s="58" t="s">
        <v>32</v>
      </c>
      <c r="C62" s="102">
        <v>58</v>
      </c>
      <c r="D62" s="81">
        <v>12</v>
      </c>
      <c r="E62" s="108">
        <f>SUM(C62+D62)</f>
        <v>70</v>
      </c>
      <c r="F62" s="163">
        <v>57</v>
      </c>
      <c r="G62" s="170">
        <v>0</v>
      </c>
      <c r="H62" s="216">
        <f>SUM(F62+G62)</f>
        <v>57</v>
      </c>
      <c r="I62" s="219">
        <v>30</v>
      </c>
      <c r="J62" s="167">
        <v>2</v>
      </c>
      <c r="K62" s="226">
        <f>SUM(I62+J62)</f>
        <v>32</v>
      </c>
      <c r="L62" s="226">
        <f>SUM(C62+F62+I62)</f>
        <v>145</v>
      </c>
      <c r="M62" s="226">
        <f>SUM(D62+G62+J62)</f>
        <v>14</v>
      </c>
      <c r="N62" s="236">
        <f>SUM(L62+M62)</f>
        <v>159</v>
      </c>
      <c r="O62" s="242"/>
      <c r="P62" s="9"/>
    </row>
    <row r="63" spans="1:16" ht="15" customHeight="1">
      <c r="A63" s="45">
        <v>60</v>
      </c>
      <c r="B63" s="58" t="s">
        <v>57</v>
      </c>
      <c r="C63" s="61" t="s">
        <v>189</v>
      </c>
      <c r="D63" s="120"/>
      <c r="E63" s="115"/>
      <c r="F63" s="114" t="s">
        <v>189</v>
      </c>
      <c r="G63" s="176"/>
      <c r="H63" s="119"/>
      <c r="I63" s="61" t="s">
        <v>189</v>
      </c>
      <c r="J63" s="119"/>
      <c r="K63" s="121"/>
      <c r="L63" s="7"/>
      <c r="M63" s="5"/>
      <c r="N63" s="7"/>
      <c r="O63" s="244"/>
      <c r="P63" s="9"/>
    </row>
    <row r="64" spans="1:16" ht="15" customHeight="1">
      <c r="A64" s="45">
        <v>61</v>
      </c>
      <c r="B64" s="58" t="s">
        <v>33</v>
      </c>
      <c r="C64" s="61" t="s">
        <v>189</v>
      </c>
      <c r="D64" s="120"/>
      <c r="E64" s="115"/>
      <c r="F64" s="114" t="s">
        <v>189</v>
      </c>
      <c r="G64" s="176"/>
      <c r="H64" s="119"/>
      <c r="I64" s="61" t="s">
        <v>189</v>
      </c>
      <c r="J64" s="119"/>
      <c r="K64" s="121"/>
      <c r="L64" s="7"/>
      <c r="M64" s="5"/>
      <c r="N64" s="7"/>
      <c r="O64" s="244"/>
      <c r="P64" s="9"/>
    </row>
    <row r="65" spans="1:16" ht="15" customHeight="1">
      <c r="A65" s="45">
        <v>62</v>
      </c>
      <c r="B65" s="58" t="s">
        <v>34</v>
      </c>
      <c r="C65" s="78">
        <v>2</v>
      </c>
      <c r="D65" s="112">
        <v>32</v>
      </c>
      <c r="E65" s="97">
        <f>SUM(C65+D65)</f>
        <v>34</v>
      </c>
      <c r="F65" s="147">
        <v>25</v>
      </c>
      <c r="G65" s="170">
        <v>9</v>
      </c>
      <c r="H65" s="213">
        <f>SUM(F65+G65)</f>
        <v>34</v>
      </c>
      <c r="I65" s="82">
        <v>0</v>
      </c>
      <c r="J65" s="88">
        <v>15</v>
      </c>
      <c r="K65" s="226">
        <f>SUM(I65+J65)</f>
        <v>15</v>
      </c>
      <c r="L65" s="226">
        <f>SUM(C65+F65+I65)</f>
        <v>27</v>
      </c>
      <c r="M65" s="226">
        <f>SUM(D65+G65+J65)</f>
        <v>56</v>
      </c>
      <c r="N65" s="236">
        <f>SUM(L65+M65)</f>
        <v>83</v>
      </c>
      <c r="O65" s="244"/>
      <c r="P65" s="9"/>
    </row>
    <row r="66" spans="1:16" ht="15" customHeight="1">
      <c r="A66" s="45">
        <v>63</v>
      </c>
      <c r="B66" s="58" t="s">
        <v>181</v>
      </c>
      <c r="C66" s="61" t="s">
        <v>189</v>
      </c>
      <c r="D66" s="120"/>
      <c r="E66" s="115"/>
      <c r="F66" s="114" t="s">
        <v>189</v>
      </c>
      <c r="G66" s="176"/>
      <c r="H66" s="119"/>
      <c r="I66" s="61" t="s">
        <v>189</v>
      </c>
      <c r="J66" s="119"/>
      <c r="K66" s="121"/>
      <c r="L66" s="7"/>
      <c r="M66" s="5"/>
      <c r="N66" s="7"/>
      <c r="O66" s="244"/>
      <c r="P66" s="9"/>
    </row>
    <row r="67" spans="1:16" ht="15" customHeight="1">
      <c r="A67" s="45">
        <v>64</v>
      </c>
      <c r="B67" s="58" t="s">
        <v>35</v>
      </c>
      <c r="C67" s="103">
        <v>30</v>
      </c>
      <c r="D67" s="112">
        <v>27</v>
      </c>
      <c r="E67" s="108">
        <f>SUM(C67+D67)</f>
        <v>57</v>
      </c>
      <c r="F67" s="201">
        <v>33</v>
      </c>
      <c r="G67" s="298">
        <v>25</v>
      </c>
      <c r="H67" s="216">
        <f>SUM(F67+G67)</f>
        <v>58</v>
      </c>
      <c r="I67" s="219">
        <v>30</v>
      </c>
      <c r="J67" s="268">
        <v>19</v>
      </c>
      <c r="K67" s="266">
        <f>SUM(I67+J67)</f>
        <v>49</v>
      </c>
      <c r="L67" s="226">
        <f>SUM(C67+F67+I67)</f>
        <v>93</v>
      </c>
      <c r="M67" s="226">
        <f>SUM(D67+G67+J67)</f>
        <v>71</v>
      </c>
      <c r="N67" s="236">
        <f>SUM(L67+M67)</f>
        <v>164</v>
      </c>
      <c r="O67" s="242">
        <f>N67/300</f>
        <v>0.5466666666666666</v>
      </c>
      <c r="P67" s="301">
        <v>2</v>
      </c>
    </row>
    <row r="68" spans="1:16" ht="15" customHeight="1">
      <c r="A68" s="45">
        <v>65</v>
      </c>
      <c r="B68" s="58" t="s">
        <v>36</v>
      </c>
      <c r="C68" s="82">
        <v>0</v>
      </c>
      <c r="D68" s="88">
        <v>0</v>
      </c>
      <c r="E68" s="97">
        <f>SUM(C68+D68)</f>
        <v>0</v>
      </c>
      <c r="F68" s="199">
        <v>25</v>
      </c>
      <c r="G68" s="200">
        <v>16</v>
      </c>
      <c r="H68" s="213">
        <f>SUM(F68+G68)</f>
        <v>41</v>
      </c>
      <c r="I68" s="82">
        <v>5</v>
      </c>
      <c r="J68" s="268">
        <v>18</v>
      </c>
      <c r="K68" s="226">
        <f>SUM(I68+J68)</f>
        <v>23</v>
      </c>
      <c r="L68" s="226">
        <f>SUM(C68+F68+I68)</f>
        <v>30</v>
      </c>
      <c r="M68" s="226">
        <f>SUM(D68+G68+J68)</f>
        <v>34</v>
      </c>
      <c r="N68" s="236">
        <f>SUM(L68+M68)</f>
        <v>64</v>
      </c>
      <c r="O68" s="244"/>
      <c r="P68" s="9"/>
    </row>
    <row r="69" spans="1:16" ht="15" customHeight="1">
      <c r="A69" s="45">
        <v>66</v>
      </c>
      <c r="B69" s="58" t="s">
        <v>37</v>
      </c>
      <c r="C69" s="61" t="s">
        <v>189</v>
      </c>
      <c r="D69" s="119"/>
      <c r="E69" s="115"/>
      <c r="F69" s="114" t="s">
        <v>189</v>
      </c>
      <c r="G69" s="176"/>
      <c r="H69" s="119"/>
      <c r="I69" s="61" t="s">
        <v>189</v>
      </c>
      <c r="J69" s="119"/>
      <c r="K69" s="121"/>
      <c r="L69" s="7"/>
      <c r="M69" s="5"/>
      <c r="N69" s="7"/>
      <c r="O69" s="244"/>
      <c r="P69" s="9"/>
    </row>
    <row r="70" spans="1:16" ht="15" customHeight="1">
      <c r="A70" s="45">
        <v>67</v>
      </c>
      <c r="B70" s="58" t="s">
        <v>58</v>
      </c>
      <c r="C70" s="61" t="s">
        <v>189</v>
      </c>
      <c r="D70" s="119"/>
      <c r="E70" s="115"/>
      <c r="F70" s="114" t="s">
        <v>189</v>
      </c>
      <c r="G70" s="176"/>
      <c r="H70" s="119"/>
      <c r="I70" s="61" t="s">
        <v>189</v>
      </c>
      <c r="J70" s="119"/>
      <c r="K70" s="121"/>
      <c r="L70" s="7"/>
      <c r="M70" s="5"/>
      <c r="N70" s="7"/>
      <c r="O70" s="244"/>
      <c r="P70" s="9"/>
    </row>
    <row r="71" spans="1:16" ht="15" customHeight="1">
      <c r="A71" s="45">
        <v>68</v>
      </c>
      <c r="B71" s="58" t="s">
        <v>56</v>
      </c>
      <c r="C71" s="79">
        <v>25</v>
      </c>
      <c r="D71" s="113">
        <v>18</v>
      </c>
      <c r="E71" s="97">
        <f aca="true" t="shared" si="1" ref="E71:E76">SUM(C71+D71)</f>
        <v>43</v>
      </c>
      <c r="F71" s="147">
        <v>22</v>
      </c>
      <c r="G71" s="169">
        <v>1</v>
      </c>
      <c r="H71" s="213">
        <f aca="true" t="shared" si="2" ref="H71:H76">SUM(F71+G71)</f>
        <v>23</v>
      </c>
      <c r="I71" s="220">
        <v>28</v>
      </c>
      <c r="J71" s="167">
        <v>0</v>
      </c>
      <c r="K71" s="226">
        <f aca="true" t="shared" si="3" ref="K71:K76">SUM(I71+J71)</f>
        <v>28</v>
      </c>
      <c r="L71" s="226">
        <f aca="true" t="shared" si="4" ref="L71:L76">SUM(C71+F71+I71)</f>
        <v>75</v>
      </c>
      <c r="M71" s="226">
        <f aca="true" t="shared" si="5" ref="M71:M76">SUM(D71+G71+J71)</f>
        <v>19</v>
      </c>
      <c r="N71" s="236">
        <f aca="true" t="shared" si="6" ref="N71:N76">SUM(L71+M71)</f>
        <v>94</v>
      </c>
      <c r="O71" s="242"/>
      <c r="P71" s="9"/>
    </row>
    <row r="72" spans="1:16" ht="15" customHeight="1">
      <c r="A72" s="297">
        <v>69</v>
      </c>
      <c r="B72" s="58" t="s">
        <v>59</v>
      </c>
      <c r="C72" s="77">
        <v>25</v>
      </c>
      <c r="D72" s="112">
        <v>30</v>
      </c>
      <c r="E72" s="108">
        <f t="shared" si="1"/>
        <v>55</v>
      </c>
      <c r="F72" s="163">
        <v>45</v>
      </c>
      <c r="G72" s="111">
        <v>21</v>
      </c>
      <c r="H72" s="216">
        <f t="shared" si="2"/>
        <v>66</v>
      </c>
      <c r="I72" s="219">
        <v>30</v>
      </c>
      <c r="J72" s="111">
        <v>25</v>
      </c>
      <c r="K72" s="278">
        <f t="shared" si="3"/>
        <v>55</v>
      </c>
      <c r="L72" s="226">
        <f t="shared" si="4"/>
        <v>100</v>
      </c>
      <c r="M72" s="226">
        <f t="shared" si="5"/>
        <v>76</v>
      </c>
      <c r="N72" s="236">
        <f t="shared" si="6"/>
        <v>176</v>
      </c>
      <c r="O72" s="242">
        <f>N72/300</f>
        <v>0.5866666666666667</v>
      </c>
      <c r="P72" s="267">
        <v>3</v>
      </c>
    </row>
    <row r="73" spans="1:16" ht="15" customHeight="1">
      <c r="A73" s="45">
        <v>70</v>
      </c>
      <c r="B73" s="58" t="s">
        <v>60</v>
      </c>
      <c r="C73" s="82">
        <v>3</v>
      </c>
      <c r="D73" s="111">
        <v>23</v>
      </c>
      <c r="E73" s="97">
        <f t="shared" si="1"/>
        <v>26</v>
      </c>
      <c r="F73" s="147">
        <v>10</v>
      </c>
      <c r="G73" s="167">
        <v>10</v>
      </c>
      <c r="H73" s="213">
        <f t="shared" si="2"/>
        <v>20</v>
      </c>
      <c r="I73" s="218">
        <v>0</v>
      </c>
      <c r="J73" s="167">
        <v>17</v>
      </c>
      <c r="K73" s="226">
        <f t="shared" si="3"/>
        <v>17</v>
      </c>
      <c r="L73" s="226">
        <f t="shared" si="4"/>
        <v>13</v>
      </c>
      <c r="M73" s="226">
        <f t="shared" si="5"/>
        <v>50</v>
      </c>
      <c r="N73" s="236">
        <f t="shared" si="6"/>
        <v>63</v>
      </c>
      <c r="O73" s="242"/>
      <c r="P73" s="9"/>
    </row>
    <row r="74" spans="1:16" ht="15" customHeight="1">
      <c r="A74" s="297">
        <v>71</v>
      </c>
      <c r="B74" s="58" t="s">
        <v>38</v>
      </c>
      <c r="C74" s="102">
        <v>50</v>
      </c>
      <c r="D74" s="81">
        <v>11</v>
      </c>
      <c r="E74" s="108">
        <f t="shared" si="1"/>
        <v>61</v>
      </c>
      <c r="F74" s="163">
        <v>30</v>
      </c>
      <c r="G74" s="111">
        <v>24</v>
      </c>
      <c r="H74" s="216">
        <f t="shared" si="2"/>
        <v>54</v>
      </c>
      <c r="I74" s="219">
        <v>45</v>
      </c>
      <c r="J74" s="167">
        <v>11</v>
      </c>
      <c r="K74" s="278">
        <f t="shared" si="3"/>
        <v>56</v>
      </c>
      <c r="L74" s="226">
        <f t="shared" si="4"/>
        <v>125</v>
      </c>
      <c r="M74" s="226">
        <f t="shared" si="5"/>
        <v>46</v>
      </c>
      <c r="N74" s="236">
        <f t="shared" si="6"/>
        <v>171</v>
      </c>
      <c r="O74" s="242">
        <f>N74/300</f>
        <v>0.57</v>
      </c>
      <c r="P74" s="267">
        <v>3</v>
      </c>
    </row>
    <row r="75" spans="1:16" ht="15" customHeight="1">
      <c r="A75" s="45">
        <v>72</v>
      </c>
      <c r="B75" s="58" t="s">
        <v>39</v>
      </c>
      <c r="C75" s="93">
        <v>48</v>
      </c>
      <c r="D75" s="81">
        <v>8</v>
      </c>
      <c r="E75" s="108">
        <f t="shared" si="1"/>
        <v>56</v>
      </c>
      <c r="F75" s="163">
        <v>30</v>
      </c>
      <c r="G75" s="111">
        <v>36</v>
      </c>
      <c r="H75" s="216">
        <f t="shared" si="2"/>
        <v>66</v>
      </c>
      <c r="I75" s="219">
        <v>31</v>
      </c>
      <c r="J75" s="111">
        <v>20</v>
      </c>
      <c r="K75" s="278">
        <f t="shared" si="3"/>
        <v>51</v>
      </c>
      <c r="L75" s="226">
        <f t="shared" si="4"/>
        <v>109</v>
      </c>
      <c r="M75" s="226">
        <f t="shared" si="5"/>
        <v>64</v>
      </c>
      <c r="N75" s="236">
        <f t="shared" si="6"/>
        <v>173</v>
      </c>
      <c r="O75" s="242">
        <f>N75/300</f>
        <v>0.5766666666666667</v>
      </c>
      <c r="P75" s="301">
        <v>3</v>
      </c>
    </row>
    <row r="76" spans="1:16" ht="15" customHeight="1">
      <c r="A76" s="297">
        <v>73</v>
      </c>
      <c r="B76" s="58" t="s">
        <v>61</v>
      </c>
      <c r="C76" s="93">
        <v>60</v>
      </c>
      <c r="D76" s="112">
        <v>32</v>
      </c>
      <c r="E76" s="108">
        <f t="shared" si="1"/>
        <v>92</v>
      </c>
      <c r="F76" s="163">
        <v>37</v>
      </c>
      <c r="G76" s="181">
        <v>12</v>
      </c>
      <c r="H76" s="217">
        <f t="shared" si="2"/>
        <v>49</v>
      </c>
      <c r="I76" s="219">
        <v>30</v>
      </c>
      <c r="J76" s="167">
        <v>17</v>
      </c>
      <c r="K76" s="266">
        <f t="shared" si="3"/>
        <v>47</v>
      </c>
      <c r="L76" s="226">
        <f t="shared" si="4"/>
        <v>127</v>
      </c>
      <c r="M76" s="226">
        <f t="shared" si="5"/>
        <v>61</v>
      </c>
      <c r="N76" s="236">
        <f t="shared" si="6"/>
        <v>188</v>
      </c>
      <c r="O76" s="242">
        <f>N76/300</f>
        <v>0.6266666666666667</v>
      </c>
      <c r="P76" s="267">
        <v>3</v>
      </c>
    </row>
    <row r="77" spans="1:16" ht="15" customHeight="1">
      <c r="A77" s="45">
        <v>74</v>
      </c>
      <c r="B77" s="58" t="s">
        <v>40</v>
      </c>
      <c r="C77" s="61" t="s">
        <v>189</v>
      </c>
      <c r="D77" s="119"/>
      <c r="E77" s="115"/>
      <c r="F77" s="114" t="s">
        <v>189</v>
      </c>
      <c r="G77" s="176"/>
      <c r="H77" s="119"/>
      <c r="I77" s="61" t="s">
        <v>189</v>
      </c>
      <c r="J77" s="119"/>
      <c r="K77" s="121"/>
      <c r="L77" s="7"/>
      <c r="M77" s="5"/>
      <c r="N77" s="7"/>
      <c r="O77" s="244"/>
      <c r="P77" s="9"/>
    </row>
    <row r="78" spans="1:16" ht="15" customHeight="1">
      <c r="A78" s="45">
        <v>75</v>
      </c>
      <c r="B78" s="58" t="s">
        <v>41</v>
      </c>
      <c r="C78" s="284">
        <v>29</v>
      </c>
      <c r="D78" s="112">
        <v>33</v>
      </c>
      <c r="E78" s="108">
        <f>SUM(C78+D78)</f>
        <v>62</v>
      </c>
      <c r="F78" s="163">
        <v>40</v>
      </c>
      <c r="G78" s="169">
        <v>11</v>
      </c>
      <c r="H78" s="216">
        <f>SUM(F78+G78)</f>
        <v>51</v>
      </c>
      <c r="I78" s="219">
        <v>60</v>
      </c>
      <c r="J78" s="167">
        <v>15</v>
      </c>
      <c r="K78" s="278">
        <f>SUM(I78+J78)</f>
        <v>75</v>
      </c>
      <c r="L78" s="226">
        <f>SUM(C78+F78+I78)</f>
        <v>129</v>
      </c>
      <c r="M78" s="226">
        <f>SUM(D78+G78+J78)</f>
        <v>59</v>
      </c>
      <c r="N78" s="236">
        <f>SUM(L78+M78)</f>
        <v>188</v>
      </c>
      <c r="O78" s="242">
        <f>N78/300</f>
        <v>0.6266666666666667</v>
      </c>
      <c r="P78" s="301">
        <v>3</v>
      </c>
    </row>
    <row r="79" spans="1:16" ht="15" customHeight="1">
      <c r="A79" s="45">
        <v>76</v>
      </c>
      <c r="B79" s="58" t="s">
        <v>42</v>
      </c>
      <c r="C79" s="105">
        <v>27</v>
      </c>
      <c r="D79" s="81">
        <v>0</v>
      </c>
      <c r="E79" s="97">
        <f>SUM(C79+D79)</f>
        <v>27</v>
      </c>
      <c r="F79" s="165">
        <v>27</v>
      </c>
      <c r="G79" s="292">
        <v>18</v>
      </c>
      <c r="H79" s="217">
        <f>SUM(F79+G79)</f>
        <v>45</v>
      </c>
      <c r="I79" s="219">
        <v>42</v>
      </c>
      <c r="J79" s="167">
        <v>0</v>
      </c>
      <c r="K79" s="226">
        <f>SUM(I79+J79)</f>
        <v>42</v>
      </c>
      <c r="L79" s="226">
        <f>SUM(C79+F79+I79)</f>
        <v>96</v>
      </c>
      <c r="M79" s="226">
        <f>SUM(D79+G79+J79)</f>
        <v>18</v>
      </c>
      <c r="N79" s="236">
        <f>SUM(L79+M79)</f>
        <v>114</v>
      </c>
      <c r="O79" s="242"/>
      <c r="P79" s="9"/>
    </row>
    <row r="80" spans="1:16" ht="15" customHeight="1">
      <c r="A80" s="45">
        <v>77</v>
      </c>
      <c r="B80" s="58" t="s">
        <v>43</v>
      </c>
      <c r="C80" s="61" t="s">
        <v>189</v>
      </c>
      <c r="D80" s="119"/>
      <c r="E80" s="115"/>
      <c r="F80" s="114" t="s">
        <v>189</v>
      </c>
      <c r="G80" s="176"/>
      <c r="H80" s="119"/>
      <c r="I80" s="61" t="s">
        <v>189</v>
      </c>
      <c r="J80" s="119"/>
      <c r="K80" s="121"/>
      <c r="L80" s="7"/>
      <c r="M80" s="5"/>
      <c r="N80" s="7"/>
      <c r="O80" s="244"/>
      <c r="P80" s="9"/>
    </row>
    <row r="81" spans="1:16" ht="15" customHeight="1">
      <c r="A81" s="45">
        <v>78</v>
      </c>
      <c r="B81" s="58" t="s">
        <v>62</v>
      </c>
      <c r="C81" s="89">
        <v>0</v>
      </c>
      <c r="D81" s="81">
        <v>17</v>
      </c>
      <c r="E81" s="97">
        <f aca="true" t="shared" si="7" ref="E81:E87">SUM(C81+D81)</f>
        <v>17</v>
      </c>
      <c r="F81" s="147">
        <v>0</v>
      </c>
      <c r="G81" s="169">
        <v>0</v>
      </c>
      <c r="H81" s="213">
        <f aca="true" t="shared" si="8" ref="H81:H87">SUM(F81+G81)</f>
        <v>0</v>
      </c>
      <c r="I81" s="61" t="s">
        <v>189</v>
      </c>
      <c r="J81" s="119"/>
      <c r="K81" s="121"/>
      <c r="L81" s="149"/>
      <c r="M81" s="150"/>
      <c r="N81" s="7"/>
      <c r="O81" s="244"/>
      <c r="P81" s="9"/>
    </row>
    <row r="82" spans="1:16" ht="15" customHeight="1">
      <c r="A82" s="45">
        <v>79</v>
      </c>
      <c r="B82" s="58" t="s">
        <v>44</v>
      </c>
      <c r="C82" s="82">
        <v>15</v>
      </c>
      <c r="D82" s="88">
        <v>0</v>
      </c>
      <c r="E82" s="97">
        <f t="shared" si="7"/>
        <v>15</v>
      </c>
      <c r="F82" s="147">
        <v>15</v>
      </c>
      <c r="G82" s="167">
        <v>0</v>
      </c>
      <c r="H82" s="213">
        <f t="shared" si="8"/>
        <v>15</v>
      </c>
      <c r="I82" s="219">
        <v>30</v>
      </c>
      <c r="J82" s="268">
        <v>19</v>
      </c>
      <c r="K82" s="266">
        <f aca="true" t="shared" si="9" ref="K82:K87">SUM(I82+J82)</f>
        <v>49</v>
      </c>
      <c r="L82" s="226">
        <f aca="true" t="shared" si="10" ref="L82:M85">SUM(C82+F82+I82)</f>
        <v>60</v>
      </c>
      <c r="M82" s="226">
        <f t="shared" si="10"/>
        <v>19</v>
      </c>
      <c r="N82" s="236">
        <f aca="true" t="shared" si="11" ref="N82:N87">SUM(L82+M82)</f>
        <v>79</v>
      </c>
      <c r="O82" s="244"/>
      <c r="P82" s="9"/>
    </row>
    <row r="83" spans="1:16" ht="15" customHeight="1">
      <c r="A83" s="45">
        <v>80</v>
      </c>
      <c r="B83" s="58" t="s">
        <v>45</v>
      </c>
      <c r="C83" s="79">
        <v>25</v>
      </c>
      <c r="D83" s="112">
        <v>24</v>
      </c>
      <c r="E83" s="109">
        <f t="shared" si="7"/>
        <v>49</v>
      </c>
      <c r="F83" s="147">
        <v>25</v>
      </c>
      <c r="G83" s="196">
        <v>25</v>
      </c>
      <c r="H83" s="213">
        <f t="shared" si="8"/>
        <v>50</v>
      </c>
      <c r="I83" s="219">
        <v>30</v>
      </c>
      <c r="J83" s="111">
        <v>25</v>
      </c>
      <c r="K83" s="278">
        <f t="shared" si="9"/>
        <v>55</v>
      </c>
      <c r="L83" s="226">
        <f t="shared" si="10"/>
        <v>80</v>
      </c>
      <c r="M83" s="226">
        <f t="shared" si="10"/>
        <v>74</v>
      </c>
      <c r="N83" s="236">
        <f t="shared" si="11"/>
        <v>154</v>
      </c>
      <c r="O83" s="242">
        <f>N83/300</f>
        <v>0.5133333333333333</v>
      </c>
      <c r="P83" s="301">
        <v>2</v>
      </c>
    </row>
    <row r="84" spans="1:16" ht="15" customHeight="1">
      <c r="A84" s="45">
        <v>81</v>
      </c>
      <c r="B84" s="58" t="s">
        <v>63</v>
      </c>
      <c r="C84" s="105">
        <v>29</v>
      </c>
      <c r="D84" s="112">
        <v>26</v>
      </c>
      <c r="E84" s="108">
        <f t="shared" si="7"/>
        <v>55</v>
      </c>
      <c r="F84" s="199">
        <v>0</v>
      </c>
      <c r="G84" s="298">
        <v>20</v>
      </c>
      <c r="H84" s="213">
        <f t="shared" si="8"/>
        <v>20</v>
      </c>
      <c r="I84" s="94">
        <v>30</v>
      </c>
      <c r="J84" s="268">
        <v>18</v>
      </c>
      <c r="K84" s="266">
        <f t="shared" si="9"/>
        <v>48</v>
      </c>
      <c r="L84" s="226">
        <f t="shared" si="10"/>
        <v>59</v>
      </c>
      <c r="M84" s="226">
        <f t="shared" si="10"/>
        <v>64</v>
      </c>
      <c r="N84" s="236">
        <f t="shared" si="11"/>
        <v>123</v>
      </c>
      <c r="O84" s="244"/>
      <c r="P84" s="9"/>
    </row>
    <row r="85" spans="1:16" ht="15" customHeight="1">
      <c r="A85" s="45">
        <v>82</v>
      </c>
      <c r="B85" s="58" t="s">
        <v>64</v>
      </c>
      <c r="C85" s="82">
        <v>25</v>
      </c>
      <c r="D85" s="88">
        <v>0</v>
      </c>
      <c r="E85" s="97">
        <f t="shared" si="7"/>
        <v>25</v>
      </c>
      <c r="F85" s="201">
        <v>30</v>
      </c>
      <c r="G85" s="298">
        <v>25</v>
      </c>
      <c r="H85" s="216">
        <f t="shared" si="8"/>
        <v>55</v>
      </c>
      <c r="I85" s="94">
        <v>30</v>
      </c>
      <c r="J85" s="88">
        <v>4</v>
      </c>
      <c r="K85" s="226">
        <f t="shared" si="9"/>
        <v>34</v>
      </c>
      <c r="L85" s="226">
        <f t="shared" si="10"/>
        <v>85</v>
      </c>
      <c r="M85" s="226">
        <f t="shared" si="10"/>
        <v>29</v>
      </c>
      <c r="N85" s="236">
        <f t="shared" si="11"/>
        <v>114</v>
      </c>
      <c r="O85" s="244"/>
      <c r="P85" s="9"/>
    </row>
    <row r="86" spans="1:16" ht="15" customHeight="1">
      <c r="A86" s="45">
        <v>83</v>
      </c>
      <c r="B86" s="58" t="s">
        <v>46</v>
      </c>
      <c r="C86" s="101">
        <v>30</v>
      </c>
      <c r="D86" s="81">
        <v>15</v>
      </c>
      <c r="E86" s="109">
        <f t="shared" si="7"/>
        <v>45</v>
      </c>
      <c r="F86" s="147">
        <v>3</v>
      </c>
      <c r="G86" s="170">
        <v>17</v>
      </c>
      <c r="H86" s="213">
        <f t="shared" si="8"/>
        <v>20</v>
      </c>
      <c r="I86" s="220">
        <v>28</v>
      </c>
      <c r="J86" s="111">
        <v>20</v>
      </c>
      <c r="K86" s="266">
        <f t="shared" si="9"/>
        <v>48</v>
      </c>
      <c r="L86" s="226">
        <f>SUM(C86+F86+I86)</f>
        <v>61</v>
      </c>
      <c r="M86" s="226">
        <f>SUM(D86+G86+J86)</f>
        <v>52</v>
      </c>
      <c r="N86" s="236">
        <f t="shared" si="11"/>
        <v>113</v>
      </c>
      <c r="O86" s="242"/>
      <c r="P86" s="9"/>
    </row>
    <row r="87" spans="1:16" ht="15" customHeight="1">
      <c r="A87" s="45">
        <v>84</v>
      </c>
      <c r="B87" s="58" t="s">
        <v>47</v>
      </c>
      <c r="C87" s="82">
        <v>23</v>
      </c>
      <c r="D87" s="111">
        <v>20</v>
      </c>
      <c r="E87" s="97">
        <f t="shared" si="7"/>
        <v>43</v>
      </c>
      <c r="F87" s="199">
        <v>0</v>
      </c>
      <c r="G87" s="200">
        <v>0</v>
      </c>
      <c r="H87" s="213">
        <f t="shared" si="8"/>
        <v>0</v>
      </c>
      <c r="I87" s="82">
        <v>0</v>
      </c>
      <c r="J87" s="88">
        <v>0</v>
      </c>
      <c r="K87" s="226">
        <f t="shared" si="9"/>
        <v>0</v>
      </c>
      <c r="L87" s="226">
        <f>SUM(C87+F87+I87)</f>
        <v>23</v>
      </c>
      <c r="M87" s="226">
        <f>SUM(D87+G87+J87)</f>
        <v>20</v>
      </c>
      <c r="N87" s="236">
        <f t="shared" si="11"/>
        <v>43</v>
      </c>
      <c r="O87" s="244"/>
      <c r="P87" s="9"/>
    </row>
    <row r="88" spans="1:16" ht="15" customHeight="1">
      <c r="A88" s="45">
        <v>85</v>
      </c>
      <c r="B88" s="58" t="s">
        <v>65</v>
      </c>
      <c r="C88" s="61" t="s">
        <v>189</v>
      </c>
      <c r="D88" s="119"/>
      <c r="E88" s="115"/>
      <c r="F88" s="114" t="s">
        <v>189</v>
      </c>
      <c r="G88" s="176"/>
      <c r="H88" s="119"/>
      <c r="I88" s="61" t="s">
        <v>189</v>
      </c>
      <c r="J88" s="119"/>
      <c r="K88" s="121"/>
      <c r="L88" s="7"/>
      <c r="M88" s="5"/>
      <c r="N88" s="7"/>
      <c r="O88" s="244"/>
      <c r="P88" s="9"/>
    </row>
    <row r="89" spans="1:16" ht="15" customHeight="1">
      <c r="A89" s="297">
        <v>86</v>
      </c>
      <c r="B89" s="58" t="s">
        <v>66</v>
      </c>
      <c r="C89" s="94">
        <v>30</v>
      </c>
      <c r="D89" s="111">
        <v>27</v>
      </c>
      <c r="E89" s="108">
        <f>SUM(C89+D89)</f>
        <v>57</v>
      </c>
      <c r="F89" s="163">
        <v>33</v>
      </c>
      <c r="G89" s="293">
        <v>24</v>
      </c>
      <c r="H89" s="216">
        <f>SUM(F89+G89)</f>
        <v>57</v>
      </c>
      <c r="I89" s="219">
        <v>43</v>
      </c>
      <c r="J89" s="111">
        <v>27</v>
      </c>
      <c r="K89" s="278">
        <f>SUM(I89+J89)</f>
        <v>70</v>
      </c>
      <c r="L89" s="226">
        <f>SUM(C89+F89+I89)</f>
        <v>106</v>
      </c>
      <c r="M89" s="226">
        <f>SUM(D89+G89+J89)</f>
        <v>78</v>
      </c>
      <c r="N89" s="236">
        <f>SUM(L89+M89)</f>
        <v>184</v>
      </c>
      <c r="O89" s="242">
        <f>N89/300</f>
        <v>0.6133333333333333</v>
      </c>
      <c r="P89" s="267">
        <v>3</v>
      </c>
    </row>
    <row r="90" spans="1:16" ht="15" customHeight="1">
      <c r="A90" s="45">
        <v>87</v>
      </c>
      <c r="B90" s="58" t="s">
        <v>48</v>
      </c>
      <c r="C90" s="89">
        <v>2</v>
      </c>
      <c r="D90" s="112">
        <v>32</v>
      </c>
      <c r="E90" s="97">
        <f>SUM(C90+D90)</f>
        <v>34</v>
      </c>
      <c r="F90" s="147">
        <v>15</v>
      </c>
      <c r="G90" s="168">
        <v>1</v>
      </c>
      <c r="H90" s="213">
        <f>SUM(F90+G90)</f>
        <v>16</v>
      </c>
      <c r="I90" s="218">
        <v>25</v>
      </c>
      <c r="J90" s="167">
        <v>0</v>
      </c>
      <c r="K90" s="226">
        <f>SUM(I90+J90)</f>
        <v>25</v>
      </c>
      <c r="L90" s="226">
        <f>SUM(C90+F90+I90)</f>
        <v>42</v>
      </c>
      <c r="M90" s="226">
        <f>SUM(D90+G90+J90)</f>
        <v>33</v>
      </c>
      <c r="N90" s="236">
        <f>SUM(L90+M90)</f>
        <v>75</v>
      </c>
      <c r="O90" s="242"/>
      <c r="P90" s="9"/>
    </row>
    <row r="91" spans="1:16" ht="15" customHeight="1">
      <c r="A91" s="45">
        <v>88</v>
      </c>
      <c r="B91" s="58" t="s">
        <v>67</v>
      </c>
      <c r="C91" s="61" t="s">
        <v>189</v>
      </c>
      <c r="D91" s="119"/>
      <c r="E91" s="115"/>
      <c r="F91" s="114" t="s">
        <v>189</v>
      </c>
      <c r="G91" s="176"/>
      <c r="H91" s="119"/>
      <c r="I91" s="61" t="s">
        <v>189</v>
      </c>
      <c r="J91" s="119"/>
      <c r="K91" s="121"/>
      <c r="L91" s="7"/>
      <c r="M91" s="5"/>
      <c r="N91" s="7"/>
      <c r="O91" s="244"/>
      <c r="P91" s="9"/>
    </row>
    <row r="92" spans="1:16" ht="15" customHeight="1">
      <c r="A92" s="45">
        <v>89</v>
      </c>
      <c r="B92" s="58" t="s">
        <v>49</v>
      </c>
      <c r="C92" s="102">
        <v>33</v>
      </c>
      <c r="D92" s="112">
        <v>27</v>
      </c>
      <c r="E92" s="108">
        <f>SUM(C92+D92)</f>
        <v>60</v>
      </c>
      <c r="F92" s="163">
        <v>30</v>
      </c>
      <c r="G92" s="198">
        <v>18</v>
      </c>
      <c r="H92" s="217">
        <f>SUM(F92+G92)</f>
        <v>48</v>
      </c>
      <c r="I92" s="219">
        <v>40</v>
      </c>
      <c r="J92" s="88">
        <v>0</v>
      </c>
      <c r="K92" s="226">
        <f>SUM(I92+J92)</f>
        <v>40</v>
      </c>
      <c r="L92" s="226">
        <f aca="true" t="shared" si="12" ref="L92:M96">SUM(C92+F92+I92)</f>
        <v>103</v>
      </c>
      <c r="M92" s="226">
        <f t="shared" si="12"/>
        <v>45</v>
      </c>
      <c r="N92" s="236">
        <f>SUM(L92+M92)</f>
        <v>148</v>
      </c>
      <c r="O92" s="242"/>
      <c r="P92" s="303"/>
    </row>
    <row r="93" spans="1:16" ht="15" customHeight="1">
      <c r="A93" s="297">
        <v>90</v>
      </c>
      <c r="B93" s="58" t="s">
        <v>68</v>
      </c>
      <c r="C93" s="78">
        <v>24</v>
      </c>
      <c r="D93" s="112">
        <v>22</v>
      </c>
      <c r="E93" s="109">
        <f>SUM(C93+D93)</f>
        <v>46</v>
      </c>
      <c r="F93" s="163">
        <v>40</v>
      </c>
      <c r="G93" s="196">
        <v>28</v>
      </c>
      <c r="H93" s="216">
        <f>SUM(F93+G93)</f>
        <v>68</v>
      </c>
      <c r="I93" s="218">
        <v>17</v>
      </c>
      <c r="J93" s="111">
        <v>30</v>
      </c>
      <c r="K93" s="266">
        <f>SUM(I93+J93)</f>
        <v>47</v>
      </c>
      <c r="L93" s="226">
        <f t="shared" si="12"/>
        <v>81</v>
      </c>
      <c r="M93" s="226">
        <f t="shared" si="12"/>
        <v>80</v>
      </c>
      <c r="N93" s="236">
        <f>SUM(L93+M93)</f>
        <v>161</v>
      </c>
      <c r="O93" s="242">
        <f>N93/300</f>
        <v>0.5366666666666666</v>
      </c>
      <c r="P93" s="267">
        <v>2</v>
      </c>
    </row>
    <row r="94" spans="1:16" ht="15" customHeight="1">
      <c r="A94" s="45">
        <v>91</v>
      </c>
      <c r="B94" s="58" t="s">
        <v>69</v>
      </c>
      <c r="C94" s="77">
        <v>7</v>
      </c>
      <c r="D94" s="81">
        <v>12</v>
      </c>
      <c r="E94" s="97">
        <f>SUM(C94+D94)</f>
        <v>19</v>
      </c>
      <c r="F94" s="199">
        <v>0</v>
      </c>
      <c r="G94" s="200">
        <v>0</v>
      </c>
      <c r="H94" s="88">
        <f>SUM(F94+G94)</f>
        <v>0</v>
      </c>
      <c r="I94" s="218">
        <v>0</v>
      </c>
      <c r="J94" s="167">
        <v>0</v>
      </c>
      <c r="K94" s="226">
        <f>SUM(I94+J94)</f>
        <v>0</v>
      </c>
      <c r="L94" s="226">
        <f t="shared" si="12"/>
        <v>7</v>
      </c>
      <c r="M94" s="226">
        <f t="shared" si="12"/>
        <v>12</v>
      </c>
      <c r="N94" s="236">
        <f>SUM(L94+M94)</f>
        <v>19</v>
      </c>
      <c r="O94" s="244"/>
      <c r="P94" s="9"/>
    </row>
    <row r="95" spans="1:16" ht="15" customHeight="1">
      <c r="A95" s="45">
        <v>92</v>
      </c>
      <c r="B95" s="58" t="s">
        <v>50</v>
      </c>
      <c r="C95" s="82">
        <v>12</v>
      </c>
      <c r="D95" s="88">
        <v>2</v>
      </c>
      <c r="E95" s="97">
        <f>SUM(C95+D95)</f>
        <v>14</v>
      </c>
      <c r="F95" s="147">
        <v>0</v>
      </c>
      <c r="G95" s="169">
        <v>16</v>
      </c>
      <c r="H95" s="213">
        <f>SUM(F95+G95)</f>
        <v>16</v>
      </c>
      <c r="I95" s="218">
        <v>0</v>
      </c>
      <c r="J95" s="167">
        <v>0</v>
      </c>
      <c r="K95" s="226">
        <f>SUM(I95+J95)</f>
        <v>0</v>
      </c>
      <c r="L95" s="226">
        <f t="shared" si="12"/>
        <v>12</v>
      </c>
      <c r="M95" s="226">
        <f t="shared" si="12"/>
        <v>18</v>
      </c>
      <c r="N95" s="236">
        <f>SUM(L95+M95)</f>
        <v>30</v>
      </c>
      <c r="O95" s="242"/>
      <c r="P95" s="9"/>
    </row>
    <row r="96" spans="1:16" ht="15" customHeight="1">
      <c r="A96" s="297">
        <v>93</v>
      </c>
      <c r="B96" s="58" t="s">
        <v>51</v>
      </c>
      <c r="C96" s="101">
        <v>45</v>
      </c>
      <c r="D96" s="81">
        <v>14</v>
      </c>
      <c r="E96" s="108">
        <f>SUM(C96+D96)</f>
        <v>59</v>
      </c>
      <c r="F96" s="165">
        <v>28</v>
      </c>
      <c r="G96" s="181">
        <v>16</v>
      </c>
      <c r="H96" s="213">
        <f>SUM(F96+G96)</f>
        <v>44</v>
      </c>
      <c r="I96" s="219">
        <v>49</v>
      </c>
      <c r="J96" s="167">
        <v>0</v>
      </c>
      <c r="K96" s="266">
        <f>SUM(I96+J96)</f>
        <v>49</v>
      </c>
      <c r="L96" s="226">
        <f t="shared" si="12"/>
        <v>122</v>
      </c>
      <c r="M96" s="226">
        <f t="shared" si="12"/>
        <v>30</v>
      </c>
      <c r="N96" s="236">
        <f>SUM(L96+M96)</f>
        <v>152</v>
      </c>
      <c r="O96" s="242">
        <f>N96/300</f>
        <v>0.5066666666666667</v>
      </c>
      <c r="P96" s="267">
        <v>2</v>
      </c>
    </row>
    <row r="97" spans="1:16" ht="15" customHeight="1">
      <c r="A97" s="45">
        <v>94</v>
      </c>
      <c r="B97" s="58" t="s">
        <v>70</v>
      </c>
      <c r="C97" s="61" t="s">
        <v>189</v>
      </c>
      <c r="D97" s="119"/>
      <c r="E97" s="115"/>
      <c r="F97" s="114" t="s">
        <v>189</v>
      </c>
      <c r="G97" s="176"/>
      <c r="H97" s="119"/>
      <c r="I97" s="61" t="s">
        <v>189</v>
      </c>
      <c r="J97" s="119"/>
      <c r="K97" s="121"/>
      <c r="L97" s="7"/>
      <c r="M97" s="5"/>
      <c r="N97" s="7"/>
      <c r="O97" s="244"/>
      <c r="P97" s="9"/>
    </row>
    <row r="98" spans="1:16" ht="15" customHeight="1">
      <c r="A98" s="45">
        <v>95</v>
      </c>
      <c r="B98" s="58" t="s">
        <v>71</v>
      </c>
      <c r="C98" s="61" t="s">
        <v>189</v>
      </c>
      <c r="D98" s="120"/>
      <c r="E98" s="115"/>
      <c r="F98" s="114" t="s">
        <v>189</v>
      </c>
      <c r="G98" s="176"/>
      <c r="H98" s="119"/>
      <c r="I98" s="61" t="s">
        <v>189</v>
      </c>
      <c r="J98" s="119"/>
      <c r="K98" s="121"/>
      <c r="L98" s="7"/>
      <c r="M98" s="5"/>
      <c r="N98" s="7"/>
      <c r="O98" s="244"/>
      <c r="P98" s="9"/>
    </row>
    <row r="99" spans="1:16" ht="15" customHeight="1">
      <c r="A99" s="297">
        <v>96</v>
      </c>
      <c r="B99" s="58" t="s">
        <v>72</v>
      </c>
      <c r="C99" s="82">
        <v>10</v>
      </c>
      <c r="D99" s="111">
        <v>35</v>
      </c>
      <c r="E99" s="108">
        <f>SUM(C99+D99)</f>
        <v>45</v>
      </c>
      <c r="F99" s="163">
        <v>40</v>
      </c>
      <c r="G99" s="180">
        <v>8</v>
      </c>
      <c r="H99" s="217">
        <f>SUM(F99+G99)</f>
        <v>48</v>
      </c>
      <c r="I99" s="219">
        <v>38</v>
      </c>
      <c r="J99" s="111">
        <v>20</v>
      </c>
      <c r="K99" s="278">
        <f>SUM(I99+J99)</f>
        <v>58</v>
      </c>
      <c r="L99" s="226">
        <f>SUM(C99+F99+I99)</f>
        <v>88</v>
      </c>
      <c r="M99" s="226">
        <f>SUM(D99+G99+J99)</f>
        <v>63</v>
      </c>
      <c r="N99" s="236">
        <f>SUM(L99+M99)</f>
        <v>151</v>
      </c>
      <c r="O99" s="242">
        <f>N99/300</f>
        <v>0.5033333333333333</v>
      </c>
      <c r="P99" s="267">
        <v>2</v>
      </c>
    </row>
    <row r="100" spans="1:16" ht="15" customHeight="1">
      <c r="A100" s="45">
        <v>97</v>
      </c>
      <c r="B100" s="58" t="s">
        <v>52</v>
      </c>
      <c r="C100" s="79">
        <v>0</v>
      </c>
      <c r="D100" s="81">
        <v>15</v>
      </c>
      <c r="E100" s="97">
        <f>SUM(C100+D100)</f>
        <v>15</v>
      </c>
      <c r="F100" s="147">
        <v>0</v>
      </c>
      <c r="G100" s="167">
        <v>0</v>
      </c>
      <c r="H100" s="213">
        <f>SUM(F100+G100)</f>
        <v>0</v>
      </c>
      <c r="I100" s="218">
        <v>0</v>
      </c>
      <c r="J100" s="167">
        <v>0</v>
      </c>
      <c r="K100" s="226">
        <f>SUM(I100+J100)</f>
        <v>0</v>
      </c>
      <c r="L100" s="226">
        <f aca="true" t="shared" si="13" ref="L100:M102">SUM(C100+F100+I100)</f>
        <v>0</v>
      </c>
      <c r="M100" s="226">
        <f t="shared" si="13"/>
        <v>15</v>
      </c>
      <c r="N100" s="236">
        <f>SUM(L100+M100)</f>
        <v>15</v>
      </c>
      <c r="O100" s="242"/>
      <c r="P100" s="9"/>
    </row>
    <row r="101" spans="1:16" ht="15" customHeight="1">
      <c r="A101" s="45">
        <v>98</v>
      </c>
      <c r="B101" s="58" t="s">
        <v>73</v>
      </c>
      <c r="C101" s="103">
        <v>30</v>
      </c>
      <c r="D101" s="81">
        <v>0</v>
      </c>
      <c r="E101" s="97">
        <f>SUM(C101+D101)</f>
        <v>30</v>
      </c>
      <c r="F101" s="165">
        <v>27</v>
      </c>
      <c r="G101" s="88">
        <v>0</v>
      </c>
      <c r="H101" s="213">
        <f>SUM(F101+G101)</f>
        <v>27</v>
      </c>
      <c r="I101" s="219">
        <v>38</v>
      </c>
      <c r="J101" s="167">
        <v>0</v>
      </c>
      <c r="K101" s="226">
        <f>SUM(I101+J101)</f>
        <v>38</v>
      </c>
      <c r="L101" s="226">
        <f t="shared" si="13"/>
        <v>95</v>
      </c>
      <c r="M101" s="226">
        <f t="shared" si="13"/>
        <v>0</v>
      </c>
      <c r="N101" s="236">
        <f>SUM(L101+M101)</f>
        <v>95</v>
      </c>
      <c r="O101" s="244"/>
      <c r="P101" s="9"/>
    </row>
    <row r="102" spans="1:16" ht="15" customHeight="1">
      <c r="A102" s="45">
        <v>99</v>
      </c>
      <c r="B102" s="58" t="s">
        <v>53</v>
      </c>
      <c r="C102" s="94">
        <v>30</v>
      </c>
      <c r="D102" s="111">
        <v>28</v>
      </c>
      <c r="E102" s="108">
        <f>SUM(C102+D102)</f>
        <v>58</v>
      </c>
      <c r="F102" s="147">
        <v>20</v>
      </c>
      <c r="G102" s="168">
        <v>7</v>
      </c>
      <c r="H102" s="213">
        <f>SUM(F102+G102)</f>
        <v>27</v>
      </c>
      <c r="I102" s="219">
        <v>30</v>
      </c>
      <c r="J102" s="167">
        <v>0</v>
      </c>
      <c r="K102" s="226">
        <f>SUM(I102+J102)</f>
        <v>30</v>
      </c>
      <c r="L102" s="226">
        <f t="shared" si="13"/>
        <v>80</v>
      </c>
      <c r="M102" s="226">
        <f t="shared" si="13"/>
        <v>35</v>
      </c>
      <c r="N102" s="236">
        <f>SUM(L102+M102)</f>
        <v>115</v>
      </c>
      <c r="O102" s="242"/>
      <c r="P102" s="9"/>
    </row>
    <row r="103" spans="1:16" ht="15" customHeight="1">
      <c r="A103" s="69">
        <v>100</v>
      </c>
      <c r="B103" s="58" t="s">
        <v>54</v>
      </c>
      <c r="C103" s="61" t="s">
        <v>189</v>
      </c>
      <c r="D103" s="119"/>
      <c r="E103" s="115"/>
      <c r="F103" s="114" t="s">
        <v>189</v>
      </c>
      <c r="G103" s="176"/>
      <c r="H103" s="119"/>
      <c r="I103" s="61" t="s">
        <v>189</v>
      </c>
      <c r="J103" s="119"/>
      <c r="K103" s="121"/>
      <c r="L103" s="7"/>
      <c r="M103" s="5"/>
      <c r="N103" s="7"/>
      <c r="O103" s="244"/>
      <c r="P103" s="9"/>
    </row>
    <row r="104" spans="1:16" ht="15" customHeight="1">
      <c r="A104" s="45">
        <v>101</v>
      </c>
      <c r="B104" s="58" t="s">
        <v>55</v>
      </c>
      <c r="C104" s="82">
        <v>12</v>
      </c>
      <c r="D104" s="88">
        <v>0</v>
      </c>
      <c r="E104" s="97">
        <f>SUM(C104+D104)</f>
        <v>12</v>
      </c>
      <c r="F104" s="114" t="s">
        <v>189</v>
      </c>
      <c r="G104" s="176"/>
      <c r="H104" s="119"/>
      <c r="I104" s="61" t="s">
        <v>189</v>
      </c>
      <c r="J104" s="119"/>
      <c r="K104" s="121"/>
      <c r="L104" s="149"/>
      <c r="M104" s="150"/>
      <c r="N104" s="7"/>
      <c r="O104" s="244"/>
      <c r="P104" s="9"/>
    </row>
    <row r="105" spans="1:16" ht="15" customHeight="1" thickBot="1">
      <c r="A105" s="47">
        <v>102</v>
      </c>
      <c r="B105" s="60" t="s">
        <v>74</v>
      </c>
      <c r="C105" s="90">
        <v>10</v>
      </c>
      <c r="D105" s="91">
        <v>0</v>
      </c>
      <c r="E105" s="92">
        <f>SUM(C105+D105)</f>
        <v>10</v>
      </c>
      <c r="F105" s="177" t="s">
        <v>189</v>
      </c>
      <c r="G105" s="178"/>
      <c r="H105" s="194"/>
      <c r="I105" s="221" t="s">
        <v>189</v>
      </c>
      <c r="J105" s="194"/>
      <c r="K105" s="123"/>
      <c r="L105" s="151"/>
      <c r="M105" s="152"/>
      <c r="N105" s="8"/>
      <c r="O105" s="245"/>
      <c r="P105" s="10"/>
    </row>
    <row r="106" spans="1:16" ht="15" customHeight="1">
      <c r="A106" s="281"/>
      <c r="B106" s="282"/>
      <c r="C106" s="227"/>
      <c r="D106" s="179"/>
      <c r="E106" s="227"/>
      <c r="F106" s="227"/>
      <c r="G106" s="227"/>
      <c r="H106" s="179"/>
      <c r="I106" s="227"/>
      <c r="J106" s="179"/>
      <c r="K106" s="179"/>
      <c r="L106" s="283"/>
      <c r="M106" s="283"/>
      <c r="N106" s="259"/>
      <c r="O106" s="259"/>
      <c r="P106" s="259"/>
    </row>
    <row r="107" ht="15" customHeight="1">
      <c r="B107" s="55"/>
    </row>
    <row r="108" spans="1:13" ht="15" customHeight="1">
      <c r="A108" s="265" t="s">
        <v>192</v>
      </c>
      <c r="B108" s="261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2" ht="15" customHeight="1">
      <c r="A109" s="254" t="s">
        <v>193</v>
      </c>
      <c r="B109" s="55"/>
    </row>
    <row r="110" spans="1:16" ht="6.75" customHeight="1">
      <c r="A110" s="73"/>
      <c r="B110" s="49"/>
      <c r="C110" s="28"/>
      <c r="D110" s="28"/>
      <c r="E110" s="28"/>
      <c r="F110" s="29"/>
      <c r="G110" s="29"/>
      <c r="H110" s="29"/>
      <c r="I110" s="30"/>
      <c r="J110" s="30"/>
      <c r="K110" s="30"/>
      <c r="L110" s="30"/>
      <c r="M110" s="30"/>
      <c r="N110" s="30"/>
      <c r="O110" s="30"/>
      <c r="P110" s="30"/>
    </row>
    <row r="111" spans="1:16" ht="15" customHeight="1">
      <c r="A111" s="74" t="s">
        <v>187</v>
      </c>
      <c r="B111" s="32"/>
      <c r="C111" s="33"/>
      <c r="D111" s="33"/>
      <c r="E111" s="33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0"/>
    </row>
    <row r="112" spans="1:16" ht="15" customHeight="1">
      <c r="A112" s="74" t="s">
        <v>200</v>
      </c>
      <c r="B112" s="32"/>
      <c r="C112" s="34"/>
      <c r="D112" s="34"/>
      <c r="E112" s="64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0"/>
    </row>
    <row r="113" spans="1:16" ht="15" customHeight="1">
      <c r="A113" s="75" t="s">
        <v>195</v>
      </c>
      <c r="B113" s="32"/>
      <c r="C113" s="34"/>
      <c r="D113" s="34"/>
      <c r="E113" s="64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0"/>
    </row>
    <row r="114" spans="1:16" ht="15" customHeight="1">
      <c r="A114" s="74" t="s">
        <v>204</v>
      </c>
      <c r="B114" s="32"/>
      <c r="C114" s="34"/>
      <c r="D114" s="34"/>
      <c r="E114" s="34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0"/>
    </row>
    <row r="115" spans="1:16" ht="15" customHeight="1">
      <c r="A115" s="75" t="s">
        <v>195</v>
      </c>
      <c r="B115" s="32"/>
      <c r="C115" s="34"/>
      <c r="D115" s="34"/>
      <c r="E115" s="34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0"/>
    </row>
    <row r="116" spans="1:16" ht="15" customHeight="1">
      <c r="A116" s="74"/>
      <c r="B116" s="32"/>
      <c r="C116" s="34"/>
      <c r="D116" s="34"/>
      <c r="E116" s="34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0"/>
    </row>
    <row r="117" spans="1:16" ht="15" customHeight="1">
      <c r="A117" s="255" t="s">
        <v>194</v>
      </c>
      <c r="B117" s="32"/>
      <c r="C117" s="34"/>
      <c r="D117" s="34"/>
      <c r="E117" s="34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0"/>
    </row>
    <row r="118" spans="1:16" ht="15" customHeight="1">
      <c r="A118" s="31"/>
      <c r="B118" s="32"/>
      <c r="C118" s="34"/>
      <c r="D118" s="34"/>
      <c r="E118" s="34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0"/>
    </row>
    <row r="119" spans="1:16" ht="15" customHeight="1">
      <c r="A119" s="73" t="s">
        <v>196</v>
      </c>
      <c r="B119" s="32"/>
      <c r="C119" s="34"/>
      <c r="D119" s="34"/>
      <c r="E119" s="34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0"/>
    </row>
    <row r="120" spans="1:16" ht="15" customHeight="1">
      <c r="A120" s="74" t="s">
        <v>202</v>
      </c>
      <c r="B120" s="32"/>
      <c r="C120" s="34"/>
      <c r="D120" s="34"/>
      <c r="E120" s="34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0"/>
    </row>
    <row r="121" spans="1:16" ht="15" customHeight="1">
      <c r="A121" s="75" t="s">
        <v>201</v>
      </c>
      <c r="B121" s="32"/>
      <c r="C121" s="34"/>
      <c r="D121" s="34"/>
      <c r="E121" s="34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0"/>
    </row>
    <row r="122" spans="1:16" ht="8.25" customHeight="1">
      <c r="A122" s="74"/>
      <c r="B122" s="32"/>
      <c r="C122" s="34"/>
      <c r="D122" s="34"/>
      <c r="E122" s="34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0"/>
    </row>
    <row r="123" spans="1:16" ht="15" customHeight="1">
      <c r="A123" s="74" t="s">
        <v>197</v>
      </c>
      <c r="B123" s="32"/>
      <c r="C123" s="34"/>
      <c r="D123" s="34"/>
      <c r="E123" s="34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0"/>
    </row>
    <row r="124" spans="1:16" ht="15" customHeight="1">
      <c r="A124" s="75" t="s">
        <v>198</v>
      </c>
      <c r="B124" s="32"/>
      <c r="C124" s="34"/>
      <c r="D124" s="34"/>
      <c r="E124" s="34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0"/>
    </row>
    <row r="125" spans="1:16" ht="15" customHeight="1">
      <c r="A125" s="75" t="s">
        <v>199</v>
      </c>
      <c r="B125" s="256"/>
      <c r="C125" s="35"/>
      <c r="D125" s="35"/>
      <c r="E125" s="35"/>
      <c r="F125" s="29"/>
      <c r="G125" s="29"/>
      <c r="H125" s="29"/>
      <c r="I125" s="30"/>
      <c r="J125" s="30"/>
      <c r="K125" s="30"/>
      <c r="L125" s="30"/>
      <c r="M125" s="30"/>
      <c r="N125" s="30"/>
      <c r="O125" s="30"/>
      <c r="P125" s="30"/>
    </row>
    <row r="126" spans="1:16" ht="15" customHeight="1">
      <c r="A126" s="31"/>
      <c r="B126" s="49"/>
      <c r="C126" s="35"/>
      <c r="D126" s="35"/>
      <c r="E126" s="35"/>
      <c r="F126" s="29"/>
      <c r="G126" s="29"/>
      <c r="H126" s="29"/>
      <c r="I126" s="30"/>
      <c r="J126" s="30"/>
      <c r="K126" s="30"/>
      <c r="L126" s="30"/>
      <c r="M126" s="30"/>
      <c r="N126" s="30"/>
      <c r="O126" s="30"/>
      <c r="P126" s="30"/>
    </row>
    <row r="127" spans="1:16" ht="15" customHeight="1">
      <c r="A127" s="31"/>
      <c r="B127" s="49"/>
      <c r="C127" s="35"/>
      <c r="D127" s="35"/>
      <c r="E127" s="35"/>
      <c r="F127" s="29"/>
      <c r="G127" s="29"/>
      <c r="H127" s="29"/>
      <c r="I127" s="30"/>
      <c r="J127" s="30"/>
      <c r="K127" s="30"/>
      <c r="L127" s="30"/>
      <c r="M127" s="30"/>
      <c r="N127" s="30"/>
      <c r="O127" s="30"/>
      <c r="P127" s="30"/>
    </row>
    <row r="128" spans="1:16" ht="15" customHeight="1">
      <c r="A128" s="31"/>
      <c r="B128" s="49"/>
      <c r="C128" s="35"/>
      <c r="D128" s="35"/>
      <c r="E128" s="35"/>
      <c r="F128" s="29"/>
      <c r="G128" s="29"/>
      <c r="H128" s="29"/>
      <c r="I128" s="30"/>
      <c r="J128" s="30"/>
      <c r="K128" s="30"/>
      <c r="L128" s="30"/>
      <c r="M128" s="30"/>
      <c r="N128" s="30"/>
      <c r="O128" s="30"/>
      <c r="P128" s="30"/>
    </row>
    <row r="129" spans="1:16" ht="15" customHeight="1">
      <c r="A129" s="31" t="s">
        <v>183</v>
      </c>
      <c r="B129" s="49"/>
      <c r="C129" s="28"/>
      <c r="D129" s="28"/>
      <c r="E129" s="28"/>
      <c r="F129" s="29"/>
      <c r="G129" s="29"/>
      <c r="H129" s="29"/>
      <c r="I129" s="30"/>
      <c r="J129" s="30"/>
      <c r="K129" s="30"/>
      <c r="L129" s="30"/>
      <c r="M129" s="30"/>
      <c r="N129" s="30"/>
      <c r="O129" s="30"/>
      <c r="P129" s="30"/>
    </row>
  </sheetData>
  <mergeCells count="8">
    <mergeCell ref="L16:O16"/>
    <mergeCell ref="L31:O31"/>
    <mergeCell ref="L35:O35"/>
    <mergeCell ref="L42:O42"/>
    <mergeCell ref="F3:H3"/>
    <mergeCell ref="I3:K3"/>
    <mergeCell ref="C3:E3"/>
    <mergeCell ref="L3:P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A22">
      <selection activeCell="P45" sqref="P45"/>
    </sheetView>
  </sheetViews>
  <sheetFormatPr defaultColWidth="9.140625" defaultRowHeight="12.75"/>
  <cols>
    <col min="1" max="1" width="3.57421875" style="50" customWidth="1"/>
    <col min="2" max="2" width="18.28125" style="42" customWidth="1"/>
    <col min="5" max="5" width="10.140625" style="0" customWidth="1"/>
    <col min="8" max="8" width="10.00390625" style="0" customWidth="1"/>
    <col min="11" max="11" width="10.28125" style="0" customWidth="1"/>
    <col min="12" max="12" width="10.421875" style="0" customWidth="1"/>
    <col min="13" max="13" width="10.8515625" style="0" customWidth="1"/>
    <col min="14" max="14" width="10.00390625" style="0" customWidth="1"/>
  </cols>
  <sheetData>
    <row r="1" ht="16.5">
      <c r="B1" s="65" t="s">
        <v>203</v>
      </c>
    </row>
    <row r="2" ht="15" thickBot="1"/>
    <row r="3" spans="2:16" ht="21" customHeight="1" thickBot="1">
      <c r="B3" s="57"/>
      <c r="C3" s="328" t="s">
        <v>99</v>
      </c>
      <c r="D3" s="329"/>
      <c r="E3" s="330"/>
      <c r="F3" s="319" t="s">
        <v>100</v>
      </c>
      <c r="G3" s="320"/>
      <c r="H3" s="321"/>
      <c r="I3" s="319" t="s">
        <v>101</v>
      </c>
      <c r="J3" s="320"/>
      <c r="K3" s="321"/>
      <c r="L3" s="319" t="s">
        <v>102</v>
      </c>
      <c r="M3" s="320"/>
      <c r="N3" s="320"/>
      <c r="O3" s="320"/>
      <c r="P3" s="321"/>
    </row>
    <row r="4" spans="2:16" ht="43.5" thickBot="1">
      <c r="B4" s="57" t="s">
        <v>186</v>
      </c>
      <c r="C4" s="23" t="s">
        <v>103</v>
      </c>
      <c r="D4" s="24" t="s">
        <v>104</v>
      </c>
      <c r="E4" s="70" t="s">
        <v>182</v>
      </c>
      <c r="F4" s="23" t="s">
        <v>103</v>
      </c>
      <c r="G4" s="24" t="s">
        <v>104</v>
      </c>
      <c r="H4" s="24" t="s">
        <v>182</v>
      </c>
      <c r="I4" s="23" t="s">
        <v>103</v>
      </c>
      <c r="J4" s="24" t="s">
        <v>104</v>
      </c>
      <c r="K4" s="24" t="s">
        <v>182</v>
      </c>
      <c r="L4" s="25" t="s">
        <v>105</v>
      </c>
      <c r="M4" s="25" t="s">
        <v>106</v>
      </c>
      <c r="N4" s="24" t="s">
        <v>191</v>
      </c>
      <c r="O4" s="25" t="s">
        <v>107</v>
      </c>
      <c r="P4" s="25" t="s">
        <v>108</v>
      </c>
    </row>
    <row r="5" spans="1:16" ht="15" customHeight="1">
      <c r="A5" s="51">
        <v>1</v>
      </c>
      <c r="B5" s="44" t="s">
        <v>122</v>
      </c>
      <c r="C5" s="76">
        <v>0</v>
      </c>
      <c r="D5" s="236">
        <v>0</v>
      </c>
      <c r="E5" s="285">
        <v>0</v>
      </c>
      <c r="F5" s="76">
        <v>0</v>
      </c>
      <c r="G5" s="286">
        <v>0</v>
      </c>
      <c r="H5" s="97">
        <f>SUM(F5+G5)</f>
        <v>0</v>
      </c>
      <c r="I5" s="76">
        <v>0</v>
      </c>
      <c r="J5" s="287">
        <v>0</v>
      </c>
      <c r="K5" s="226">
        <f>SUM(I5+J5)</f>
        <v>0</v>
      </c>
      <c r="L5" s="226">
        <f>SUM(C5+F5+I5)</f>
        <v>0</v>
      </c>
      <c r="M5" s="226">
        <f>SUM(D5+G5+J5)</f>
        <v>0</v>
      </c>
      <c r="N5" s="226">
        <f>SUM(L5+M5)</f>
        <v>0</v>
      </c>
      <c r="O5" s="228"/>
      <c r="P5" s="248"/>
    </row>
    <row r="6" spans="1:16" ht="15" customHeight="1">
      <c r="A6" s="52">
        <v>2</v>
      </c>
      <c r="B6" s="46" t="s">
        <v>123</v>
      </c>
      <c r="C6" s="62" t="s">
        <v>189</v>
      </c>
      <c r="D6" s="125"/>
      <c r="E6" s="126"/>
      <c r="F6" s="62" t="s">
        <v>189</v>
      </c>
      <c r="G6" s="171"/>
      <c r="H6" s="172"/>
      <c r="I6" s="62" t="s">
        <v>189</v>
      </c>
      <c r="J6" s="114"/>
      <c r="K6" s="206"/>
      <c r="L6" s="12"/>
      <c r="M6" s="13"/>
      <c r="N6" s="14"/>
      <c r="O6" s="229"/>
      <c r="P6" s="249"/>
    </row>
    <row r="7" spans="1:16" ht="15" customHeight="1">
      <c r="A7" s="52">
        <v>3</v>
      </c>
      <c r="B7" s="46" t="s">
        <v>124</v>
      </c>
      <c r="C7" s="62" t="s">
        <v>189</v>
      </c>
      <c r="D7" s="125"/>
      <c r="E7" s="127"/>
      <c r="F7" s="62" t="s">
        <v>189</v>
      </c>
      <c r="G7" s="171"/>
      <c r="H7" s="172"/>
      <c r="I7" s="62" t="s">
        <v>189</v>
      </c>
      <c r="J7" s="114"/>
      <c r="K7" s="206"/>
      <c r="L7" s="12"/>
      <c r="M7" s="13"/>
      <c r="N7" s="14"/>
      <c r="O7" s="229"/>
      <c r="P7" s="249"/>
    </row>
    <row r="8" spans="1:16" ht="15" customHeight="1">
      <c r="A8" s="52">
        <v>4</v>
      </c>
      <c r="B8" s="46" t="s">
        <v>125</v>
      </c>
      <c r="C8" s="62" t="s">
        <v>189</v>
      </c>
      <c r="D8" s="125"/>
      <c r="E8" s="127"/>
      <c r="F8" s="62" t="s">
        <v>189</v>
      </c>
      <c r="G8" s="171"/>
      <c r="H8" s="172"/>
      <c r="I8" s="62" t="s">
        <v>189</v>
      </c>
      <c r="J8" s="114"/>
      <c r="K8" s="206"/>
      <c r="L8" s="226"/>
      <c r="M8" s="226"/>
      <c r="N8" s="226"/>
      <c r="O8" s="236"/>
      <c r="P8" s="249"/>
    </row>
    <row r="9" spans="1:16" ht="16.5">
      <c r="A9" s="52">
        <v>5</v>
      </c>
      <c r="B9" s="46" t="s">
        <v>126</v>
      </c>
      <c r="C9" s="94">
        <v>43</v>
      </c>
      <c r="D9" s="80">
        <v>15</v>
      </c>
      <c r="E9" s="108">
        <f>SUM(C9+D9)</f>
        <v>58</v>
      </c>
      <c r="F9" s="94">
        <v>30</v>
      </c>
      <c r="G9" s="195">
        <v>18</v>
      </c>
      <c r="H9" s="109">
        <f>SUM(F9+G9)</f>
        <v>48</v>
      </c>
      <c r="I9" s="94">
        <v>58</v>
      </c>
      <c r="J9" s="166">
        <v>0</v>
      </c>
      <c r="K9" s="278">
        <f>SUM(I9+J9)</f>
        <v>58</v>
      </c>
      <c r="L9" s="226">
        <f>SUM(C9+F9+I9)</f>
        <v>131</v>
      </c>
      <c r="M9" s="226">
        <f>SUM(D9+G9+J9)</f>
        <v>33</v>
      </c>
      <c r="N9" s="226">
        <f>SUM(L9+M9)</f>
        <v>164</v>
      </c>
      <c r="O9" s="236">
        <f>N9/300</f>
        <v>0.5466666666666666</v>
      </c>
      <c r="P9" s="302">
        <v>2</v>
      </c>
    </row>
    <row r="10" spans="1:16" ht="15" customHeight="1">
      <c r="A10" s="296">
        <v>6</v>
      </c>
      <c r="B10" s="46" t="s">
        <v>127</v>
      </c>
      <c r="C10" s="94">
        <v>48</v>
      </c>
      <c r="D10" s="110">
        <v>23</v>
      </c>
      <c r="E10" s="108">
        <f>SUM(C10+D10)</f>
        <v>71</v>
      </c>
      <c r="F10" s="95">
        <v>39</v>
      </c>
      <c r="G10" s="195">
        <v>18</v>
      </c>
      <c r="H10" s="108">
        <f>SUM(F10+G10)</f>
        <v>57</v>
      </c>
      <c r="I10" s="160">
        <v>25</v>
      </c>
      <c r="J10" s="201">
        <v>20</v>
      </c>
      <c r="K10" s="266">
        <f>SUM(I10+J10)</f>
        <v>45</v>
      </c>
      <c r="L10" s="226">
        <f>SUM(C10+F10+I10)</f>
        <v>112</v>
      </c>
      <c r="M10" s="226">
        <f>SUM(D10+G10+J10)</f>
        <v>61</v>
      </c>
      <c r="N10" s="226">
        <f>SUM(L10+M10)</f>
        <v>173</v>
      </c>
      <c r="O10" s="236">
        <f>N10/300</f>
        <v>0.5766666666666667</v>
      </c>
      <c r="P10" s="275">
        <v>3</v>
      </c>
    </row>
    <row r="11" spans="1:16" ht="15" customHeight="1">
      <c r="A11" s="52">
        <v>7</v>
      </c>
      <c r="B11" s="46" t="s">
        <v>128</v>
      </c>
      <c r="C11" s="62" t="s">
        <v>189</v>
      </c>
      <c r="D11" s="125"/>
      <c r="E11" s="126"/>
      <c r="F11" s="62" t="s">
        <v>189</v>
      </c>
      <c r="G11" s="171"/>
      <c r="H11" s="172"/>
      <c r="I11" s="62" t="s">
        <v>189</v>
      </c>
      <c r="J11" s="114"/>
      <c r="K11" s="206"/>
      <c r="L11" s="12"/>
      <c r="M11" s="13"/>
      <c r="N11" s="14"/>
      <c r="O11" s="229"/>
      <c r="P11" s="249"/>
    </row>
    <row r="12" spans="1:16" ht="15" customHeight="1">
      <c r="A12" s="296">
        <v>8</v>
      </c>
      <c r="B12" s="46" t="s">
        <v>129</v>
      </c>
      <c r="C12" s="94">
        <v>55</v>
      </c>
      <c r="D12" s="80">
        <v>3</v>
      </c>
      <c r="E12" s="108">
        <f>SUM(C12+D12)</f>
        <v>58</v>
      </c>
      <c r="F12" s="94">
        <v>33</v>
      </c>
      <c r="G12" s="195">
        <v>19</v>
      </c>
      <c r="H12" s="108">
        <f>SUM(F12+G12)</f>
        <v>52</v>
      </c>
      <c r="I12" s="106">
        <v>28</v>
      </c>
      <c r="J12" s="195">
        <v>19</v>
      </c>
      <c r="K12" s="266">
        <f>SUM(I12+J12)</f>
        <v>47</v>
      </c>
      <c r="L12" s="226">
        <f>SUM(C12+F12+I12)</f>
        <v>116</v>
      </c>
      <c r="M12" s="226">
        <f>SUM(D12+G12+J12)</f>
        <v>41</v>
      </c>
      <c r="N12" s="226">
        <f>SUM(L12+M12)</f>
        <v>157</v>
      </c>
      <c r="O12" s="236">
        <f>N12/300</f>
        <v>0.5233333333333333</v>
      </c>
      <c r="P12" s="275">
        <v>2</v>
      </c>
    </row>
    <row r="13" spans="1:16" ht="15" customHeight="1">
      <c r="A13" s="52">
        <v>9</v>
      </c>
      <c r="B13" s="46" t="s">
        <v>130</v>
      </c>
      <c r="C13" s="82">
        <v>10</v>
      </c>
      <c r="D13" s="80">
        <v>9</v>
      </c>
      <c r="E13" s="97">
        <f>SUM(C13+D13)</f>
        <v>19</v>
      </c>
      <c r="F13" s="62" t="s">
        <v>189</v>
      </c>
      <c r="G13" s="171"/>
      <c r="H13" s="172"/>
      <c r="I13" s="62" t="s">
        <v>189</v>
      </c>
      <c r="J13" s="114"/>
      <c r="K13" s="206"/>
      <c r="L13" s="12"/>
      <c r="M13" s="13"/>
      <c r="N13" s="14"/>
      <c r="O13" s="229"/>
      <c r="P13" s="249"/>
    </row>
    <row r="14" spans="1:16" ht="15" customHeight="1">
      <c r="A14" s="296">
        <v>10</v>
      </c>
      <c r="B14" s="46" t="s">
        <v>131</v>
      </c>
      <c r="C14" s="94">
        <v>45</v>
      </c>
      <c r="D14" s="80">
        <v>3</v>
      </c>
      <c r="E14" s="109">
        <f>SUM(C14+D14)</f>
        <v>48</v>
      </c>
      <c r="F14" s="94">
        <v>38</v>
      </c>
      <c r="G14" s="148">
        <v>8</v>
      </c>
      <c r="H14" s="109">
        <f>SUM(F14+G14)</f>
        <v>46</v>
      </c>
      <c r="I14" s="106">
        <v>28</v>
      </c>
      <c r="J14" s="277">
        <v>18</v>
      </c>
      <c r="K14" s="266">
        <f>SUM(I14+J14)</f>
        <v>46</v>
      </c>
      <c r="L14" s="226">
        <f>SUM(C14+F14+I14)</f>
        <v>111</v>
      </c>
      <c r="M14" s="226">
        <f>SUM(D14+G14+J14)</f>
        <v>29</v>
      </c>
      <c r="N14" s="226">
        <f>SUM(L14+M14)</f>
        <v>140</v>
      </c>
      <c r="O14" s="236">
        <f>N14/300</f>
        <v>0.4666666666666667</v>
      </c>
      <c r="P14" s="275">
        <v>2</v>
      </c>
    </row>
    <row r="15" spans="1:16" ht="15" customHeight="1">
      <c r="A15" s="296">
        <v>11</v>
      </c>
      <c r="B15" s="46" t="s">
        <v>132</v>
      </c>
      <c r="C15" s="94">
        <v>55</v>
      </c>
      <c r="D15" s="110">
        <v>25</v>
      </c>
      <c r="E15" s="108">
        <f>SUM(C15+D15)</f>
        <v>80</v>
      </c>
      <c r="F15" s="94">
        <v>38</v>
      </c>
      <c r="G15" s="162">
        <v>20</v>
      </c>
      <c r="H15" s="108">
        <f>SUM(F15+G15)</f>
        <v>58</v>
      </c>
      <c r="I15" s="160">
        <v>24</v>
      </c>
      <c r="J15" s="201">
        <v>21</v>
      </c>
      <c r="K15" s="266">
        <f>SUM(I15+J15)</f>
        <v>45</v>
      </c>
      <c r="L15" s="226">
        <f>SUM(C15+F15+I15)</f>
        <v>117</v>
      </c>
      <c r="M15" s="226">
        <f>SUM(D15+G15+J15)</f>
        <v>66</v>
      </c>
      <c r="N15" s="226">
        <f>SUM(L15+M15)</f>
        <v>183</v>
      </c>
      <c r="O15" s="236">
        <f>N15/300</f>
        <v>0.61</v>
      </c>
      <c r="P15" s="275">
        <v>3</v>
      </c>
    </row>
    <row r="16" spans="1:16" ht="15" customHeight="1">
      <c r="A16" s="52">
        <v>12</v>
      </c>
      <c r="B16" s="46" t="s">
        <v>133</v>
      </c>
      <c r="C16" s="62" t="s">
        <v>189</v>
      </c>
      <c r="D16" s="125"/>
      <c r="E16" s="128"/>
      <c r="F16" s="62" t="s">
        <v>189</v>
      </c>
      <c r="G16" s="114"/>
      <c r="H16" s="116"/>
      <c r="I16" s="62" t="s">
        <v>189</v>
      </c>
      <c r="J16" s="114"/>
      <c r="K16" s="206"/>
      <c r="L16" s="12"/>
      <c r="M16" s="13"/>
      <c r="N16" s="14"/>
      <c r="O16" s="229"/>
      <c r="P16" s="251"/>
    </row>
    <row r="17" spans="1:16" ht="15" customHeight="1">
      <c r="A17" s="52">
        <v>13</v>
      </c>
      <c r="B17" s="46" t="s">
        <v>134</v>
      </c>
      <c r="C17" s="62" t="s">
        <v>189</v>
      </c>
      <c r="D17" s="129"/>
      <c r="E17" s="294"/>
      <c r="F17" s="62" t="s">
        <v>189</v>
      </c>
      <c r="G17" s="173"/>
      <c r="H17" s="174"/>
      <c r="I17" s="62" t="s">
        <v>189</v>
      </c>
      <c r="J17" s="117"/>
      <c r="K17" s="222"/>
      <c r="L17" s="12"/>
      <c r="M17" s="13"/>
      <c r="N17" s="14"/>
      <c r="O17" s="229"/>
      <c r="P17" s="252"/>
    </row>
    <row r="18" spans="1:16" ht="15" customHeight="1">
      <c r="A18" s="52">
        <v>14</v>
      </c>
      <c r="B18" s="46" t="s">
        <v>135</v>
      </c>
      <c r="C18" s="76">
        <v>0</v>
      </c>
      <c r="D18" s="236">
        <v>0</v>
      </c>
      <c r="E18" s="295">
        <v>0</v>
      </c>
      <c r="F18" s="76">
        <v>0</v>
      </c>
      <c r="G18" s="286">
        <v>0</v>
      </c>
      <c r="H18" s="97">
        <f>SUM(F18+G18)</f>
        <v>0</v>
      </c>
      <c r="I18" s="76">
        <v>0</v>
      </c>
      <c r="J18" s="287">
        <v>0</v>
      </c>
      <c r="K18" s="226">
        <f>SUM(I18+J18)</f>
        <v>0</v>
      </c>
      <c r="L18" s="226">
        <f>SUM(C18+F18+I18)</f>
        <v>0</v>
      </c>
      <c r="M18" s="226">
        <f>SUM(D18+G18+J18)</f>
        <v>0</v>
      </c>
      <c r="N18" s="226">
        <f>SUM(L18+M18)</f>
        <v>0</v>
      </c>
      <c r="O18" s="229"/>
      <c r="P18" s="250"/>
    </row>
    <row r="19" spans="1:16" ht="15" customHeight="1">
      <c r="A19" s="52">
        <v>15</v>
      </c>
      <c r="B19" s="46" t="s">
        <v>136</v>
      </c>
      <c r="C19" s="62" t="s">
        <v>189</v>
      </c>
      <c r="D19" s="125"/>
      <c r="E19" s="127"/>
      <c r="F19" s="62" t="s">
        <v>189</v>
      </c>
      <c r="G19" s="171"/>
      <c r="H19" s="172"/>
      <c r="I19" s="62" t="s">
        <v>189</v>
      </c>
      <c r="J19" s="114"/>
      <c r="K19" s="206"/>
      <c r="L19" s="12"/>
      <c r="M19" s="13"/>
      <c r="N19" s="14"/>
      <c r="O19" s="229"/>
      <c r="P19" s="250"/>
    </row>
    <row r="20" spans="1:16" ht="15" customHeight="1">
      <c r="A20" s="52">
        <v>16</v>
      </c>
      <c r="B20" s="46" t="s">
        <v>137</v>
      </c>
      <c r="C20" s="62" t="s">
        <v>189</v>
      </c>
      <c r="D20" s="125"/>
      <c r="E20" s="126"/>
      <c r="F20" s="62" t="s">
        <v>189</v>
      </c>
      <c r="G20" s="171"/>
      <c r="H20" s="172"/>
      <c r="I20" s="62" t="s">
        <v>189</v>
      </c>
      <c r="J20" s="114"/>
      <c r="K20" s="206"/>
      <c r="L20" s="12"/>
      <c r="M20" s="13"/>
      <c r="N20" s="14"/>
      <c r="O20" s="229"/>
      <c r="P20" s="250"/>
    </row>
    <row r="21" spans="1:16" ht="15" customHeight="1">
      <c r="A21" s="52">
        <v>17</v>
      </c>
      <c r="B21" s="46" t="s">
        <v>138</v>
      </c>
      <c r="C21" s="62" t="s">
        <v>189</v>
      </c>
      <c r="D21" s="129"/>
      <c r="E21" s="130"/>
      <c r="F21" s="62" t="s">
        <v>189</v>
      </c>
      <c r="G21" s="173"/>
      <c r="H21" s="174"/>
      <c r="I21" s="62" t="s">
        <v>189</v>
      </c>
      <c r="J21" s="117"/>
      <c r="K21" s="222"/>
      <c r="L21" s="15"/>
      <c r="M21" s="13"/>
      <c r="N21" s="14"/>
      <c r="O21" s="229"/>
      <c r="P21" s="252"/>
    </row>
    <row r="22" spans="1:16" ht="15" customHeight="1">
      <c r="A22" s="52">
        <v>18</v>
      </c>
      <c r="B22" s="46" t="s">
        <v>139</v>
      </c>
      <c r="C22" s="62" t="s">
        <v>189</v>
      </c>
      <c r="D22" s="125"/>
      <c r="E22" s="126"/>
      <c r="F22" s="62" t="s">
        <v>189</v>
      </c>
      <c r="G22" s="171"/>
      <c r="H22" s="172"/>
      <c r="I22" s="62" t="s">
        <v>189</v>
      </c>
      <c r="J22" s="114"/>
      <c r="K22" s="206"/>
      <c r="L22" s="12"/>
      <c r="M22" s="13"/>
      <c r="N22" s="14"/>
      <c r="O22" s="229"/>
      <c r="P22" s="250"/>
    </row>
    <row r="23" spans="1:16" ht="15" customHeight="1">
      <c r="A23" s="52">
        <v>19</v>
      </c>
      <c r="B23" s="46" t="s">
        <v>140</v>
      </c>
      <c r="C23" s="62" t="s">
        <v>189</v>
      </c>
      <c r="D23" s="125"/>
      <c r="E23" s="126"/>
      <c r="F23" s="62" t="s">
        <v>189</v>
      </c>
      <c r="G23" s="171"/>
      <c r="H23" s="172"/>
      <c r="I23" s="62" t="s">
        <v>189</v>
      </c>
      <c r="J23" s="114"/>
      <c r="K23" s="206"/>
      <c r="L23" s="12"/>
      <c r="M23" s="13"/>
      <c r="N23" s="14"/>
      <c r="O23" s="229"/>
      <c r="P23" s="249"/>
    </row>
    <row r="24" spans="1:16" ht="15" customHeight="1">
      <c r="A24" s="52">
        <v>20</v>
      </c>
      <c r="B24" s="46" t="s">
        <v>141</v>
      </c>
      <c r="C24" s="62" t="s">
        <v>189</v>
      </c>
      <c r="D24" s="129"/>
      <c r="E24" s="127"/>
      <c r="F24" s="62" t="s">
        <v>189</v>
      </c>
      <c r="G24" s="173"/>
      <c r="H24" s="174"/>
      <c r="I24" s="62" t="s">
        <v>189</v>
      </c>
      <c r="J24" s="117"/>
      <c r="K24" s="222"/>
      <c r="L24" s="15"/>
      <c r="M24" s="16"/>
      <c r="N24" s="14"/>
      <c r="O24" s="229"/>
      <c r="P24" s="252"/>
    </row>
    <row r="25" spans="1:16" ht="15" customHeight="1">
      <c r="A25" s="52">
        <v>21</v>
      </c>
      <c r="B25" s="46" t="s">
        <v>142</v>
      </c>
      <c r="C25" s="62" t="s">
        <v>189</v>
      </c>
      <c r="D25" s="125"/>
      <c r="E25" s="126"/>
      <c r="F25" s="62" t="s">
        <v>189</v>
      </c>
      <c r="G25" s="171"/>
      <c r="H25" s="172"/>
      <c r="I25" s="62" t="s">
        <v>189</v>
      </c>
      <c r="J25" s="114"/>
      <c r="K25" s="206"/>
      <c r="L25" s="12"/>
      <c r="M25" s="13"/>
      <c r="N25" s="14"/>
      <c r="O25" s="229"/>
      <c r="P25" s="250"/>
    </row>
    <row r="26" spans="1:16" ht="15" customHeight="1">
      <c r="A26" s="52">
        <v>22</v>
      </c>
      <c r="B26" s="46" t="s">
        <v>143</v>
      </c>
      <c r="C26" s="62" t="s">
        <v>189</v>
      </c>
      <c r="D26" s="125"/>
      <c r="E26" s="127"/>
      <c r="F26" s="62" t="s">
        <v>189</v>
      </c>
      <c r="G26" s="171"/>
      <c r="H26" s="172"/>
      <c r="I26" s="62" t="s">
        <v>189</v>
      </c>
      <c r="J26" s="114"/>
      <c r="K26" s="206"/>
      <c r="L26" s="12"/>
      <c r="M26" s="13"/>
      <c r="N26" s="14"/>
      <c r="O26" s="229"/>
      <c r="P26" s="250"/>
    </row>
    <row r="27" spans="1:16" ht="15" customHeight="1">
      <c r="A27" s="52">
        <v>23</v>
      </c>
      <c r="B27" s="46" t="s">
        <v>144</v>
      </c>
      <c r="C27" s="62" t="s">
        <v>189</v>
      </c>
      <c r="D27" s="125"/>
      <c r="E27" s="127"/>
      <c r="F27" s="62" t="s">
        <v>189</v>
      </c>
      <c r="G27" s="171"/>
      <c r="H27" s="172"/>
      <c r="I27" s="62" t="s">
        <v>189</v>
      </c>
      <c r="J27" s="114"/>
      <c r="K27" s="206"/>
      <c r="L27" s="12"/>
      <c r="M27" s="13"/>
      <c r="N27" s="14"/>
      <c r="O27" s="229"/>
      <c r="P27" s="250"/>
    </row>
    <row r="28" spans="1:16" ht="15" customHeight="1">
      <c r="A28" s="52">
        <v>24</v>
      </c>
      <c r="B28" s="46" t="s">
        <v>145</v>
      </c>
      <c r="C28" s="62" t="s">
        <v>189</v>
      </c>
      <c r="D28" s="125"/>
      <c r="E28" s="127"/>
      <c r="F28" s="62" t="s">
        <v>189</v>
      </c>
      <c r="G28" s="171"/>
      <c r="H28" s="172"/>
      <c r="I28" s="62" t="s">
        <v>189</v>
      </c>
      <c r="J28" s="114"/>
      <c r="K28" s="206"/>
      <c r="L28" s="12"/>
      <c r="M28" s="13"/>
      <c r="N28" s="14"/>
      <c r="O28" s="229"/>
      <c r="P28" s="250"/>
    </row>
    <row r="29" spans="1:16" ht="15" customHeight="1">
      <c r="A29" s="52">
        <v>25</v>
      </c>
      <c r="B29" s="46" t="s">
        <v>146</v>
      </c>
      <c r="C29" s="62" t="s">
        <v>189</v>
      </c>
      <c r="D29" s="131"/>
      <c r="E29" s="132"/>
      <c r="F29" s="62" t="s">
        <v>189</v>
      </c>
      <c r="G29" s="175"/>
      <c r="H29" s="185"/>
      <c r="I29" s="62" t="s">
        <v>189</v>
      </c>
      <c r="J29" s="118"/>
      <c r="K29" s="223"/>
      <c r="L29" s="17"/>
      <c r="M29" s="18"/>
      <c r="N29" s="14"/>
      <c r="O29" s="229"/>
      <c r="P29" s="253"/>
    </row>
    <row r="30" spans="1:16" ht="15" customHeight="1">
      <c r="A30" s="52">
        <v>26</v>
      </c>
      <c r="B30" s="46" t="s">
        <v>147</v>
      </c>
      <c r="C30" s="62" t="s">
        <v>189</v>
      </c>
      <c r="D30" s="133"/>
      <c r="E30" s="134"/>
      <c r="F30" s="62" t="s">
        <v>189</v>
      </c>
      <c r="G30" s="186"/>
      <c r="H30" s="187"/>
      <c r="I30" s="62" t="s">
        <v>189</v>
      </c>
      <c r="J30" s="211"/>
      <c r="K30" s="187"/>
      <c r="L30" s="19"/>
      <c r="M30" s="18"/>
      <c r="N30" s="20"/>
      <c r="O30" s="230"/>
      <c r="P30" s="253"/>
    </row>
    <row r="31" spans="1:16" ht="15" customHeight="1">
      <c r="A31" s="52">
        <v>27</v>
      </c>
      <c r="B31" s="46" t="s">
        <v>148</v>
      </c>
      <c r="C31" s="62" t="s">
        <v>189</v>
      </c>
      <c r="D31" s="135"/>
      <c r="E31" s="136"/>
      <c r="F31" s="62" t="s">
        <v>189</v>
      </c>
      <c r="G31" s="188"/>
      <c r="H31" s="189"/>
      <c r="I31" s="62" t="s">
        <v>189</v>
      </c>
      <c r="J31" s="119"/>
      <c r="K31" s="121"/>
      <c r="L31" s="21"/>
      <c r="M31" s="22"/>
      <c r="N31" s="22"/>
      <c r="O31" s="21"/>
      <c r="P31" s="5"/>
    </row>
    <row r="32" spans="1:16" ht="15" customHeight="1">
      <c r="A32" s="296">
        <v>28</v>
      </c>
      <c r="B32" s="46" t="s">
        <v>149</v>
      </c>
      <c r="C32" s="93">
        <v>35</v>
      </c>
      <c r="D32" s="112">
        <v>28</v>
      </c>
      <c r="E32" s="108">
        <f>SUM(C32+D32)</f>
        <v>63</v>
      </c>
      <c r="F32" s="165">
        <v>28</v>
      </c>
      <c r="G32" s="167">
        <v>13</v>
      </c>
      <c r="H32" s="97">
        <f>SUM(F32+G32)</f>
        <v>41</v>
      </c>
      <c r="I32" s="93">
        <v>30</v>
      </c>
      <c r="J32" s="167">
        <v>15</v>
      </c>
      <c r="K32" s="266">
        <f>SUM(I32+J32)</f>
        <v>45</v>
      </c>
      <c r="L32" s="226">
        <f>SUM(C32+F32+I32)</f>
        <v>93</v>
      </c>
      <c r="M32" s="226">
        <f>SUM(D32+G32+J32)</f>
        <v>56</v>
      </c>
      <c r="N32" s="226">
        <f>SUM(L32+M32)</f>
        <v>149</v>
      </c>
      <c r="O32" s="236">
        <f>N32/300</f>
        <v>0.49666666666666665</v>
      </c>
      <c r="P32" s="275">
        <v>2</v>
      </c>
    </row>
    <row r="33" spans="1:16" ht="15" customHeight="1">
      <c r="A33" s="52">
        <v>29</v>
      </c>
      <c r="B33" s="46" t="s">
        <v>150</v>
      </c>
      <c r="C33" s="78">
        <v>7</v>
      </c>
      <c r="D33" s="81">
        <v>0</v>
      </c>
      <c r="E33" s="97">
        <f>SUM(C33+D33)</f>
        <v>7</v>
      </c>
      <c r="F33" s="62" t="s">
        <v>189</v>
      </c>
      <c r="G33" s="188"/>
      <c r="H33" s="189"/>
      <c r="I33" s="62" t="s">
        <v>189</v>
      </c>
      <c r="J33" s="119"/>
      <c r="K33" s="121"/>
      <c r="L33" s="7"/>
      <c r="M33" s="5"/>
      <c r="N33" s="5"/>
      <c r="O33" s="7"/>
      <c r="P33" s="5"/>
    </row>
    <row r="34" spans="1:16" ht="15" customHeight="1">
      <c r="A34" s="52">
        <v>30</v>
      </c>
      <c r="B34" s="46" t="s">
        <v>151</v>
      </c>
      <c r="C34" s="82">
        <v>17</v>
      </c>
      <c r="D34" s="81">
        <v>0</v>
      </c>
      <c r="E34" s="97">
        <f>SUM(C34+D34)</f>
        <v>17</v>
      </c>
      <c r="F34" s="62" t="s">
        <v>189</v>
      </c>
      <c r="G34" s="188"/>
      <c r="H34" s="189"/>
      <c r="I34" s="62" t="s">
        <v>189</v>
      </c>
      <c r="J34" s="119"/>
      <c r="K34" s="121"/>
      <c r="L34" s="7"/>
      <c r="M34" s="5"/>
      <c r="N34" s="5"/>
      <c r="O34" s="7"/>
      <c r="P34" s="5"/>
    </row>
    <row r="35" spans="1:16" ht="15" customHeight="1">
      <c r="A35" s="296">
        <v>31</v>
      </c>
      <c r="B35" s="46" t="s">
        <v>152</v>
      </c>
      <c r="C35" s="78">
        <v>26</v>
      </c>
      <c r="D35" s="112">
        <v>34</v>
      </c>
      <c r="E35" s="108">
        <f>SUM(C35+D35)</f>
        <v>60</v>
      </c>
      <c r="F35" s="95">
        <v>30</v>
      </c>
      <c r="G35" s="88">
        <v>16</v>
      </c>
      <c r="H35" s="109">
        <f>SUM(F35+G35)</f>
        <v>46</v>
      </c>
      <c r="I35" s="205">
        <v>28</v>
      </c>
      <c r="J35" s="111">
        <v>20</v>
      </c>
      <c r="K35" s="266">
        <f>SUM(I35+J35)</f>
        <v>48</v>
      </c>
      <c r="L35" s="226">
        <f>SUM(C35+F35+I35)</f>
        <v>84</v>
      </c>
      <c r="M35" s="226">
        <f>SUM(D35+G35+J35)</f>
        <v>70</v>
      </c>
      <c r="N35" s="226">
        <f>SUM(L35+M35)</f>
        <v>154</v>
      </c>
      <c r="O35" s="236">
        <f>N35/300</f>
        <v>0.5133333333333333</v>
      </c>
      <c r="P35" s="274">
        <v>2</v>
      </c>
    </row>
    <row r="36" spans="1:16" ht="15" customHeight="1">
      <c r="A36" s="52">
        <v>32</v>
      </c>
      <c r="B36" s="46" t="s">
        <v>153</v>
      </c>
      <c r="C36" s="78">
        <v>20</v>
      </c>
      <c r="D36" s="112">
        <v>25</v>
      </c>
      <c r="E36" s="109">
        <f>SUM(C36+D36)</f>
        <v>45</v>
      </c>
      <c r="F36" s="163">
        <v>33</v>
      </c>
      <c r="G36" s="111">
        <v>25</v>
      </c>
      <c r="H36" s="108">
        <f>SUM(F36+G36)</f>
        <v>58</v>
      </c>
      <c r="I36" s="93">
        <v>35</v>
      </c>
      <c r="J36" s="111">
        <v>21</v>
      </c>
      <c r="K36" s="278">
        <f>SUM(I36+J36)</f>
        <v>56</v>
      </c>
      <c r="L36" s="226">
        <f>SUM(C36+F36+I36)</f>
        <v>88</v>
      </c>
      <c r="M36" s="226">
        <f>SUM(D36+G36+J36)</f>
        <v>71</v>
      </c>
      <c r="N36" s="226">
        <f>SUM(L36+M36)</f>
        <v>159</v>
      </c>
      <c r="O36" s="236">
        <f>N36/300</f>
        <v>0.53</v>
      </c>
      <c r="P36" s="333">
        <v>2</v>
      </c>
    </row>
    <row r="37" spans="1:16" ht="15" customHeight="1">
      <c r="A37" s="52">
        <v>33</v>
      </c>
      <c r="B37" s="46" t="s">
        <v>154</v>
      </c>
      <c r="C37" s="62" t="s">
        <v>189</v>
      </c>
      <c r="D37" s="135"/>
      <c r="E37" s="128"/>
      <c r="F37" s="62" t="s">
        <v>189</v>
      </c>
      <c r="G37" s="188"/>
      <c r="H37" s="189"/>
      <c r="I37" s="62" t="s">
        <v>189</v>
      </c>
      <c r="J37" s="119"/>
      <c r="K37" s="121"/>
      <c r="L37" s="7"/>
      <c r="M37" s="5"/>
      <c r="N37" s="5"/>
      <c r="O37" s="7"/>
      <c r="P37" s="5"/>
    </row>
    <row r="38" spans="1:16" ht="15" customHeight="1">
      <c r="A38" s="296">
        <v>34</v>
      </c>
      <c r="B38" s="46" t="s">
        <v>155</v>
      </c>
      <c r="C38" s="93">
        <v>34</v>
      </c>
      <c r="D38" s="112">
        <v>36</v>
      </c>
      <c r="E38" s="108">
        <f>SUM(C38+D38)</f>
        <v>70</v>
      </c>
      <c r="F38" s="163">
        <v>30</v>
      </c>
      <c r="G38" s="167">
        <v>16</v>
      </c>
      <c r="H38" s="109">
        <f>SUM(F38+G38)</f>
        <v>46</v>
      </c>
      <c r="I38" s="205">
        <v>28</v>
      </c>
      <c r="J38" s="111">
        <v>24</v>
      </c>
      <c r="K38" s="278">
        <f>SUM(I38+J38)</f>
        <v>52</v>
      </c>
      <c r="L38" s="226">
        <f aca="true" t="shared" si="0" ref="L38:M40">SUM(C38+F38+I38)</f>
        <v>92</v>
      </c>
      <c r="M38" s="226">
        <f t="shared" si="0"/>
        <v>76</v>
      </c>
      <c r="N38" s="226">
        <f>SUM(L38+M38)</f>
        <v>168</v>
      </c>
      <c r="O38" s="236">
        <f>N38/300</f>
        <v>0.56</v>
      </c>
      <c r="P38" s="275">
        <v>3</v>
      </c>
    </row>
    <row r="39" spans="1:16" ht="15" customHeight="1">
      <c r="A39" s="52">
        <v>35</v>
      </c>
      <c r="B39" s="46" t="s">
        <v>156</v>
      </c>
      <c r="C39" s="78">
        <v>15</v>
      </c>
      <c r="D39" s="112">
        <v>23</v>
      </c>
      <c r="E39" s="97">
        <f>SUM(C39+D39)</f>
        <v>38</v>
      </c>
      <c r="F39" s="147">
        <v>5</v>
      </c>
      <c r="G39" s="167">
        <v>0</v>
      </c>
      <c r="H39" s="97">
        <f>SUM(F39+G39)</f>
        <v>5</v>
      </c>
      <c r="I39" s="161">
        <v>0</v>
      </c>
      <c r="J39" s="167">
        <v>0</v>
      </c>
      <c r="K39" s="226">
        <f>SUM(I39+J39)</f>
        <v>0</v>
      </c>
      <c r="L39" s="226">
        <f t="shared" si="0"/>
        <v>20</v>
      </c>
      <c r="M39" s="226">
        <f t="shared" si="0"/>
        <v>23</v>
      </c>
      <c r="N39" s="226">
        <f>SUM(L39+M39)</f>
        <v>43</v>
      </c>
      <c r="O39" s="236"/>
      <c r="P39" s="271"/>
    </row>
    <row r="40" spans="1:16" ht="15" customHeight="1">
      <c r="A40" s="52">
        <v>36</v>
      </c>
      <c r="B40" s="46" t="s">
        <v>157</v>
      </c>
      <c r="C40" s="78">
        <v>15</v>
      </c>
      <c r="D40" s="81">
        <v>0</v>
      </c>
      <c r="E40" s="97">
        <f>SUM(C40+D40)</f>
        <v>15</v>
      </c>
      <c r="F40" s="147">
        <v>0</v>
      </c>
      <c r="G40" s="167">
        <v>10</v>
      </c>
      <c r="H40" s="97">
        <f>SUM(F40+G40)</f>
        <v>10</v>
      </c>
      <c r="I40" s="161">
        <v>7</v>
      </c>
      <c r="J40" s="268">
        <v>19</v>
      </c>
      <c r="K40" s="226">
        <f>SUM(I40+J40)</f>
        <v>26</v>
      </c>
      <c r="L40" s="226">
        <f t="shared" si="0"/>
        <v>22</v>
      </c>
      <c r="M40" s="226">
        <f t="shared" si="0"/>
        <v>29</v>
      </c>
      <c r="N40" s="226">
        <f>SUM(L40+M40)</f>
        <v>51</v>
      </c>
      <c r="O40" s="236"/>
      <c r="P40" s="271"/>
    </row>
    <row r="41" spans="1:16" ht="15" customHeight="1">
      <c r="A41" s="52">
        <v>37</v>
      </c>
      <c r="B41" s="46" t="s">
        <v>158</v>
      </c>
      <c r="C41" s="62" t="s">
        <v>189</v>
      </c>
      <c r="D41" s="135"/>
      <c r="E41" s="128"/>
      <c r="F41" s="62" t="s">
        <v>189</v>
      </c>
      <c r="G41" s="188"/>
      <c r="H41" s="189"/>
      <c r="I41" s="62" t="s">
        <v>189</v>
      </c>
      <c r="J41" s="119"/>
      <c r="K41" s="121"/>
      <c r="L41" s="7"/>
      <c r="M41" s="5"/>
      <c r="N41" s="5"/>
      <c r="O41" s="7"/>
      <c r="P41" s="5"/>
    </row>
    <row r="42" spans="1:16" ht="15" customHeight="1">
      <c r="A42" s="52">
        <v>38</v>
      </c>
      <c r="B42" s="46" t="s">
        <v>159</v>
      </c>
      <c r="C42" s="62" t="s">
        <v>189</v>
      </c>
      <c r="D42" s="125"/>
      <c r="E42" s="137"/>
      <c r="F42" s="62" t="s">
        <v>189</v>
      </c>
      <c r="G42" s="171"/>
      <c r="H42" s="172"/>
      <c r="I42" s="62" t="s">
        <v>189</v>
      </c>
      <c r="J42" s="114"/>
      <c r="K42" s="206"/>
      <c r="L42" s="12"/>
      <c r="M42" s="13"/>
      <c r="N42" s="14"/>
      <c r="O42" s="229"/>
      <c r="P42" s="249"/>
    </row>
    <row r="43" spans="1:16" ht="15" customHeight="1">
      <c r="A43" s="52">
        <v>39</v>
      </c>
      <c r="B43" s="46" t="s">
        <v>160</v>
      </c>
      <c r="C43" s="82">
        <v>20</v>
      </c>
      <c r="D43" s="80">
        <v>14</v>
      </c>
      <c r="E43" s="97">
        <f>SUM(C43+D43)</f>
        <v>34</v>
      </c>
      <c r="F43" s="148">
        <v>10</v>
      </c>
      <c r="G43" s="195">
        <v>19</v>
      </c>
      <c r="H43" s="97">
        <f>SUM(F43+G43)</f>
        <v>29</v>
      </c>
      <c r="I43" s="106">
        <v>28</v>
      </c>
      <c r="J43" s="201">
        <v>28</v>
      </c>
      <c r="K43" s="278">
        <f>SUM(I43+J43)</f>
        <v>56</v>
      </c>
      <c r="L43" s="226">
        <f>SUM(C43+F43+I43)</f>
        <v>58</v>
      </c>
      <c r="M43" s="226">
        <f>SUM(D43+G43+J43)</f>
        <v>61</v>
      </c>
      <c r="N43" s="226">
        <f>SUM(L43+M43)</f>
        <v>119</v>
      </c>
      <c r="O43" s="236"/>
      <c r="P43" s="270"/>
    </row>
    <row r="44" spans="1:16" ht="15" customHeight="1">
      <c r="A44" s="52">
        <v>40</v>
      </c>
      <c r="B44" s="46" t="s">
        <v>161</v>
      </c>
      <c r="C44" s="62" t="s">
        <v>189</v>
      </c>
      <c r="D44" s="125"/>
      <c r="E44" s="137"/>
      <c r="F44" s="62" t="s">
        <v>189</v>
      </c>
      <c r="G44" s="114"/>
      <c r="H44" s="116"/>
      <c r="I44" s="62" t="s">
        <v>189</v>
      </c>
      <c r="J44" s="114"/>
      <c r="K44" s="206"/>
      <c r="L44" s="12"/>
      <c r="M44" s="13"/>
      <c r="N44" s="14"/>
      <c r="O44" s="229"/>
      <c r="P44" s="251"/>
    </row>
    <row r="45" spans="1:16" ht="15" customHeight="1">
      <c r="A45" s="52">
        <v>41</v>
      </c>
      <c r="B45" s="46" t="s">
        <v>162</v>
      </c>
      <c r="C45" s="95">
        <v>42</v>
      </c>
      <c r="D45" s="144">
        <v>21</v>
      </c>
      <c r="E45" s="108">
        <f>SUM(C45+D45)</f>
        <v>63</v>
      </c>
      <c r="F45" s="183">
        <v>27</v>
      </c>
      <c r="G45" s="159">
        <v>12</v>
      </c>
      <c r="H45" s="97">
        <f>SUM(F45+G45)</f>
        <v>39</v>
      </c>
      <c r="I45" s="95">
        <v>30</v>
      </c>
      <c r="J45" s="276">
        <v>24</v>
      </c>
      <c r="K45" s="278">
        <f>SUM(I45+J45)</f>
        <v>54</v>
      </c>
      <c r="L45" s="226">
        <f>SUM(C45+F45+I45)</f>
        <v>99</v>
      </c>
      <c r="M45" s="226">
        <f>SUM(D45+G45+J45)</f>
        <v>57</v>
      </c>
      <c r="N45" s="226">
        <f>SUM(L45+M45)</f>
        <v>156</v>
      </c>
      <c r="O45" s="236"/>
      <c r="P45" s="272"/>
    </row>
    <row r="46" spans="1:16" ht="15" customHeight="1">
      <c r="A46" s="52">
        <v>42</v>
      </c>
      <c r="B46" s="46" t="s">
        <v>163</v>
      </c>
      <c r="C46" s="62" t="s">
        <v>189</v>
      </c>
      <c r="D46" s="125"/>
      <c r="E46" s="128"/>
      <c r="F46" s="62" t="s">
        <v>189</v>
      </c>
      <c r="G46" s="171"/>
      <c r="H46" s="172"/>
      <c r="I46" s="62" t="s">
        <v>189</v>
      </c>
      <c r="J46" s="114"/>
      <c r="K46" s="206"/>
      <c r="L46" s="12"/>
      <c r="M46" s="13"/>
      <c r="N46" s="14"/>
      <c r="O46" s="229"/>
      <c r="P46" s="250"/>
    </row>
    <row r="47" spans="1:16" ht="15" customHeight="1">
      <c r="A47" s="52">
        <v>43</v>
      </c>
      <c r="B47" s="46" t="s">
        <v>164</v>
      </c>
      <c r="C47" s="106">
        <v>27</v>
      </c>
      <c r="D47" s="110">
        <v>25</v>
      </c>
      <c r="E47" s="108">
        <f>SUM(C47+D47)</f>
        <v>52</v>
      </c>
      <c r="F47" s="148">
        <v>15</v>
      </c>
      <c r="G47" s="148">
        <v>14</v>
      </c>
      <c r="H47" s="97">
        <f>SUM(F47+G47)</f>
        <v>29</v>
      </c>
      <c r="I47" s="76">
        <v>0</v>
      </c>
      <c r="J47" s="199">
        <v>0</v>
      </c>
      <c r="K47" s="226">
        <f>SUM(I47+J47)</f>
        <v>0</v>
      </c>
      <c r="L47" s="226">
        <f>SUM(C47+F47+I47)</f>
        <v>42</v>
      </c>
      <c r="M47" s="226">
        <f>SUM(D47+G47+J47)</f>
        <v>39</v>
      </c>
      <c r="N47" s="226">
        <f>SUM(L47+M47)</f>
        <v>81</v>
      </c>
      <c r="O47" s="229"/>
      <c r="P47" s="250"/>
    </row>
    <row r="48" spans="1:16" ht="15" customHeight="1">
      <c r="A48" s="52">
        <v>44</v>
      </c>
      <c r="B48" s="46" t="s">
        <v>165</v>
      </c>
      <c r="C48" s="62" t="s">
        <v>189</v>
      </c>
      <c r="D48" s="125"/>
      <c r="E48" s="128"/>
      <c r="F48" s="62" t="s">
        <v>189</v>
      </c>
      <c r="G48" s="171"/>
      <c r="H48" s="172"/>
      <c r="I48" s="62" t="s">
        <v>189</v>
      </c>
      <c r="J48" s="114"/>
      <c r="K48" s="206"/>
      <c r="L48" s="12"/>
      <c r="M48" s="13"/>
      <c r="N48" s="14"/>
      <c r="O48" s="229"/>
      <c r="P48" s="250"/>
    </row>
    <row r="49" spans="1:16" ht="15" customHeight="1">
      <c r="A49" s="52">
        <v>45</v>
      </c>
      <c r="B49" s="46" t="s">
        <v>166</v>
      </c>
      <c r="C49" s="62" t="s">
        <v>189</v>
      </c>
      <c r="D49" s="129"/>
      <c r="E49" s="138"/>
      <c r="F49" s="62" t="s">
        <v>189</v>
      </c>
      <c r="G49" s="173"/>
      <c r="H49" s="174"/>
      <c r="I49" s="62" t="s">
        <v>189</v>
      </c>
      <c r="J49" s="117"/>
      <c r="K49" s="222"/>
      <c r="L49" s="15"/>
      <c r="M49" s="13"/>
      <c r="N49" s="14"/>
      <c r="O49" s="229"/>
      <c r="P49" s="252"/>
    </row>
    <row r="50" spans="1:16" ht="15" customHeight="1">
      <c r="A50" s="52">
        <v>46</v>
      </c>
      <c r="B50" s="46" t="s">
        <v>167</v>
      </c>
      <c r="C50" s="82">
        <v>0</v>
      </c>
      <c r="D50" s="145">
        <v>18</v>
      </c>
      <c r="E50" s="97">
        <f>SUM(C50+D50)</f>
        <v>18</v>
      </c>
      <c r="F50" s="148">
        <v>0</v>
      </c>
      <c r="G50" s="148">
        <v>0</v>
      </c>
      <c r="H50" s="97">
        <f>SUM(F50+G50)</f>
        <v>0</v>
      </c>
      <c r="I50" s="204" t="s">
        <v>190</v>
      </c>
      <c r="J50" s="202"/>
      <c r="K50" s="226"/>
      <c r="L50" s="226"/>
      <c r="M50" s="226"/>
      <c r="N50" s="226"/>
      <c r="O50" s="236"/>
      <c r="P50" s="270"/>
    </row>
    <row r="51" spans="1:16" ht="15" customHeight="1">
      <c r="A51" s="52">
        <v>47</v>
      </c>
      <c r="B51" s="46" t="s">
        <v>168</v>
      </c>
      <c r="C51" s="82">
        <v>20</v>
      </c>
      <c r="D51" s="80">
        <v>14</v>
      </c>
      <c r="E51" s="63">
        <f>SUM(C51+D51)</f>
        <v>34</v>
      </c>
      <c r="F51" s="148">
        <v>10</v>
      </c>
      <c r="G51" s="148">
        <v>0</v>
      </c>
      <c r="H51" s="63">
        <f>SUM(F51+G51)</f>
        <v>10</v>
      </c>
      <c r="I51" s="160">
        <v>0</v>
      </c>
      <c r="J51" s="166">
        <v>0</v>
      </c>
      <c r="K51" s="226">
        <f>SUM(I51+J51)</f>
        <v>0</v>
      </c>
      <c r="L51" s="226">
        <f>SUM(C51+F51+I51)</f>
        <v>30</v>
      </c>
      <c r="M51" s="226">
        <f>SUM(D51+G51+J51)</f>
        <v>14</v>
      </c>
      <c r="N51" s="226">
        <f>SUM(L51+M51)</f>
        <v>44</v>
      </c>
      <c r="O51" s="236"/>
      <c r="P51" s="269"/>
    </row>
    <row r="52" spans="1:16" ht="15" customHeight="1">
      <c r="A52" s="52">
        <v>48</v>
      </c>
      <c r="B52" s="46" t="s">
        <v>169</v>
      </c>
      <c r="C52" s="62" t="s">
        <v>189</v>
      </c>
      <c r="D52" s="129"/>
      <c r="E52" s="138"/>
      <c r="F52" s="62" t="s">
        <v>189</v>
      </c>
      <c r="G52" s="173"/>
      <c r="H52" s="174"/>
      <c r="I52" s="62" t="s">
        <v>189</v>
      </c>
      <c r="J52" s="117"/>
      <c r="K52" s="222"/>
      <c r="L52" s="15"/>
      <c r="M52" s="16"/>
      <c r="N52" s="14"/>
      <c r="O52" s="229"/>
      <c r="P52" s="252"/>
    </row>
    <row r="53" spans="1:16" ht="15" customHeight="1">
      <c r="A53" s="52">
        <v>49</v>
      </c>
      <c r="B53" s="46" t="s">
        <v>170</v>
      </c>
      <c r="C53" s="62" t="s">
        <v>189</v>
      </c>
      <c r="D53" s="125"/>
      <c r="E53" s="137"/>
      <c r="F53" s="62" t="s">
        <v>189</v>
      </c>
      <c r="G53" s="171"/>
      <c r="H53" s="172"/>
      <c r="I53" s="62" t="s">
        <v>189</v>
      </c>
      <c r="J53" s="114"/>
      <c r="K53" s="206"/>
      <c r="L53" s="12"/>
      <c r="M53" s="13"/>
      <c r="N53" s="14"/>
      <c r="O53" s="229"/>
      <c r="P53" s="250"/>
    </row>
    <row r="54" spans="1:16" ht="15" customHeight="1">
      <c r="A54" s="52">
        <v>50</v>
      </c>
      <c r="B54" s="46" t="s">
        <v>171</v>
      </c>
      <c r="C54" s="62" t="s">
        <v>189</v>
      </c>
      <c r="D54" s="125"/>
      <c r="E54" s="128"/>
      <c r="F54" s="62" t="s">
        <v>189</v>
      </c>
      <c r="G54" s="171"/>
      <c r="H54" s="172"/>
      <c r="I54" s="62" t="s">
        <v>189</v>
      </c>
      <c r="J54" s="114"/>
      <c r="K54" s="206"/>
      <c r="L54" s="12"/>
      <c r="M54" s="13"/>
      <c r="N54" s="14"/>
      <c r="O54" s="229"/>
      <c r="P54" s="250"/>
    </row>
    <row r="55" spans="1:16" ht="15" customHeight="1">
      <c r="A55" s="52">
        <v>51</v>
      </c>
      <c r="B55" s="46" t="s">
        <v>172</v>
      </c>
      <c r="C55" s="62" t="s">
        <v>189</v>
      </c>
      <c r="D55" s="125"/>
      <c r="E55" s="137"/>
      <c r="F55" s="62" t="s">
        <v>189</v>
      </c>
      <c r="G55" s="171"/>
      <c r="H55" s="172"/>
      <c r="I55" s="62" t="s">
        <v>189</v>
      </c>
      <c r="J55" s="114"/>
      <c r="K55" s="206"/>
      <c r="L55" s="12"/>
      <c r="M55" s="13"/>
      <c r="N55" s="14"/>
      <c r="O55" s="229"/>
      <c r="P55" s="250"/>
    </row>
    <row r="56" spans="1:16" ht="15" customHeight="1">
      <c r="A56" s="52">
        <v>52</v>
      </c>
      <c r="B56" s="46" t="s">
        <v>173</v>
      </c>
      <c r="C56" s="95">
        <v>32</v>
      </c>
      <c r="D56" s="110">
        <v>25</v>
      </c>
      <c r="E56" s="108">
        <f>SUM(C56+D56)</f>
        <v>57</v>
      </c>
      <c r="F56" s="162">
        <v>35</v>
      </c>
      <c r="G56" s="162">
        <v>19</v>
      </c>
      <c r="H56" s="108">
        <f>SUM(F56+G56)</f>
        <v>54</v>
      </c>
      <c r="I56" s="106">
        <v>28</v>
      </c>
      <c r="J56" s="201">
        <v>24</v>
      </c>
      <c r="K56" s="278">
        <f>SUM(I56+J56)</f>
        <v>52</v>
      </c>
      <c r="L56" s="226">
        <f>SUM(C56+F56+I56)</f>
        <v>95</v>
      </c>
      <c r="M56" s="226">
        <f>SUM(D56+G56+J56)</f>
        <v>68</v>
      </c>
      <c r="N56" s="226">
        <f>SUM(L56+M56)</f>
        <v>163</v>
      </c>
      <c r="O56" s="236">
        <f>N56/300</f>
        <v>0.5433333333333333</v>
      </c>
      <c r="P56" s="333">
        <v>2</v>
      </c>
    </row>
    <row r="57" spans="1:16" ht="15" customHeight="1">
      <c r="A57" s="52">
        <v>53</v>
      </c>
      <c r="B57" s="46" t="s">
        <v>174</v>
      </c>
      <c r="C57" s="62" t="s">
        <v>189</v>
      </c>
      <c r="D57" s="131"/>
      <c r="E57" s="139"/>
      <c r="F57" s="62" t="s">
        <v>189</v>
      </c>
      <c r="G57" s="175"/>
      <c r="H57" s="185"/>
      <c r="I57" s="62" t="s">
        <v>189</v>
      </c>
      <c r="J57" s="118"/>
      <c r="K57" s="206"/>
      <c r="L57" s="98"/>
      <c r="M57" s="99"/>
      <c r="N57" s="246"/>
      <c r="O57" s="247"/>
      <c r="P57" s="253"/>
    </row>
    <row r="58" spans="1:16" ht="15" customHeight="1">
      <c r="A58" s="52">
        <v>54</v>
      </c>
      <c r="B58" s="46" t="s">
        <v>175</v>
      </c>
      <c r="C58" s="96">
        <v>30</v>
      </c>
      <c r="D58" s="107">
        <v>0</v>
      </c>
      <c r="E58" s="97">
        <f>SUM(C58+D58)</f>
        <v>30</v>
      </c>
      <c r="F58" s="184">
        <v>28</v>
      </c>
      <c r="G58" s="182">
        <v>0</v>
      </c>
      <c r="H58" s="97">
        <f>SUM(F58+G58)</f>
        <v>28</v>
      </c>
      <c r="I58" s="299">
        <v>30</v>
      </c>
      <c r="J58" s="203">
        <v>0</v>
      </c>
      <c r="K58" s="226">
        <f>SUM(I58+J58)</f>
        <v>30</v>
      </c>
      <c r="L58" s="226">
        <f>SUM(C58+F58+I58)</f>
        <v>88</v>
      </c>
      <c r="M58" s="226">
        <f>SUM(D58+G58+J58)</f>
        <v>0</v>
      </c>
      <c r="N58" s="226">
        <f>SUM(L58+M58)</f>
        <v>88</v>
      </c>
      <c r="O58" s="236"/>
      <c r="P58" s="273"/>
    </row>
    <row r="59" spans="1:16" ht="15" customHeight="1">
      <c r="A59" s="52">
        <v>55</v>
      </c>
      <c r="B59" s="46" t="s">
        <v>176</v>
      </c>
      <c r="C59" s="62" t="s">
        <v>189</v>
      </c>
      <c r="D59" s="135"/>
      <c r="E59" s="140"/>
      <c r="F59" s="62" t="s">
        <v>189</v>
      </c>
      <c r="G59" s="188"/>
      <c r="H59" s="189"/>
      <c r="I59" s="62" t="s">
        <v>189</v>
      </c>
      <c r="J59" s="119"/>
      <c r="K59" s="121"/>
      <c r="L59" s="21"/>
      <c r="M59" s="22"/>
      <c r="N59" s="22"/>
      <c r="O59" s="21"/>
      <c r="P59" s="5"/>
    </row>
    <row r="60" spans="1:16" ht="15" customHeight="1">
      <c r="A60" s="296">
        <v>56</v>
      </c>
      <c r="B60" s="46" t="s">
        <v>177</v>
      </c>
      <c r="C60" s="93">
        <v>45</v>
      </c>
      <c r="D60" s="112">
        <v>25</v>
      </c>
      <c r="E60" s="108">
        <f>SUM(C60+D60)</f>
        <v>70</v>
      </c>
      <c r="F60" s="163">
        <v>40</v>
      </c>
      <c r="G60" s="167">
        <v>9</v>
      </c>
      <c r="H60" s="109">
        <f>SUM(F60+G60)</f>
        <v>49</v>
      </c>
      <c r="I60" s="161">
        <v>25</v>
      </c>
      <c r="J60" s="111">
        <v>26</v>
      </c>
      <c r="K60" s="278">
        <f>SUM(I60+J60)</f>
        <v>51</v>
      </c>
      <c r="L60" s="226">
        <f>SUM(C60+F60+I60)</f>
        <v>110</v>
      </c>
      <c r="M60" s="226">
        <f>SUM(D60+G60+J60)</f>
        <v>60</v>
      </c>
      <c r="N60" s="226">
        <f>SUM(L60+M60)</f>
        <v>170</v>
      </c>
      <c r="O60" s="236">
        <f>N60/300</f>
        <v>0.5666666666666667</v>
      </c>
      <c r="P60" s="275">
        <v>3</v>
      </c>
    </row>
    <row r="61" spans="1:16" ht="15" customHeight="1">
      <c r="A61" s="52">
        <v>57</v>
      </c>
      <c r="B61" s="46" t="s">
        <v>178</v>
      </c>
      <c r="C61" s="78">
        <v>17</v>
      </c>
      <c r="D61" s="81">
        <v>0</v>
      </c>
      <c r="E61" s="63">
        <f>SUM(C61+D61)</f>
        <v>17</v>
      </c>
      <c r="F61" s="62" t="s">
        <v>189</v>
      </c>
      <c r="G61" s="188"/>
      <c r="H61" s="189"/>
      <c r="I61" s="62" t="s">
        <v>189</v>
      </c>
      <c r="J61" s="119"/>
      <c r="K61" s="121"/>
      <c r="L61" s="7"/>
      <c r="M61" s="5"/>
      <c r="N61" s="5"/>
      <c r="O61" s="7"/>
      <c r="P61" s="5"/>
    </row>
    <row r="62" spans="1:16" ht="15" customHeight="1">
      <c r="A62" s="52">
        <v>58</v>
      </c>
      <c r="B62" s="46" t="s">
        <v>179</v>
      </c>
      <c r="C62" s="62" t="s">
        <v>189</v>
      </c>
      <c r="D62" s="135"/>
      <c r="E62" s="141"/>
      <c r="F62" s="62" t="s">
        <v>189</v>
      </c>
      <c r="G62" s="188"/>
      <c r="H62" s="189"/>
      <c r="I62" s="62" t="s">
        <v>189</v>
      </c>
      <c r="J62" s="119"/>
      <c r="K62" s="121"/>
      <c r="L62" s="7"/>
      <c r="M62" s="5"/>
      <c r="N62" s="5"/>
      <c r="O62" s="7"/>
      <c r="P62" s="5"/>
    </row>
    <row r="63" spans="1:16" ht="15" customHeight="1" thickBot="1">
      <c r="A63" s="56">
        <v>59</v>
      </c>
      <c r="B63" s="48" t="s">
        <v>180</v>
      </c>
      <c r="C63" s="146" t="s">
        <v>189</v>
      </c>
      <c r="D63" s="142"/>
      <c r="E63" s="143"/>
      <c r="F63" s="192" t="s">
        <v>189</v>
      </c>
      <c r="G63" s="190"/>
      <c r="H63" s="191"/>
      <c r="I63" s="192" t="s">
        <v>189</v>
      </c>
      <c r="J63" s="224"/>
      <c r="K63" s="225"/>
      <c r="L63" s="8"/>
      <c r="M63" s="6"/>
      <c r="N63" s="6"/>
      <c r="O63" s="8"/>
      <c r="P63" s="6"/>
    </row>
    <row r="64" spans="1:16" ht="15" customHeight="1">
      <c r="A64" s="257"/>
      <c r="B64" s="258"/>
      <c r="C64" s="227"/>
      <c r="D64" s="262"/>
      <c r="E64" s="35"/>
      <c r="F64" s="227"/>
      <c r="G64" s="263"/>
      <c r="H64" s="263"/>
      <c r="I64" s="227"/>
      <c r="J64" s="264"/>
      <c r="K64" s="264"/>
      <c r="L64" s="259"/>
      <c r="M64" s="259"/>
      <c r="N64" s="259"/>
      <c r="O64" s="259"/>
      <c r="P64" s="259"/>
    </row>
    <row r="65" spans="1:16" ht="15" customHeight="1">
      <c r="A65" s="260"/>
      <c r="B65" s="261"/>
      <c r="C65" s="227"/>
      <c r="D65" s="262"/>
      <c r="E65" s="35"/>
      <c r="F65" s="227"/>
      <c r="G65" s="263"/>
      <c r="H65" s="263"/>
      <c r="I65" s="227"/>
      <c r="J65" s="264"/>
      <c r="K65" s="264"/>
      <c r="L65" s="35"/>
      <c r="M65" s="35"/>
      <c r="N65" s="259"/>
      <c r="O65" s="259"/>
      <c r="P65" s="259"/>
    </row>
    <row r="66" spans="1:13" ht="15" customHeight="1">
      <c r="A66" s="265" t="s">
        <v>192</v>
      </c>
      <c r="B66" s="26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2" ht="15" customHeight="1">
      <c r="A67" s="254" t="s">
        <v>193</v>
      </c>
      <c r="B67" s="55"/>
    </row>
    <row r="68" spans="1:16" ht="6.75" customHeight="1">
      <c r="A68" s="73"/>
      <c r="B68" s="49"/>
      <c r="C68" s="28"/>
      <c r="D68" s="28"/>
      <c r="E68" s="28"/>
      <c r="F68" s="29"/>
      <c r="G68" s="29"/>
      <c r="H68" s="29"/>
      <c r="I68" s="30"/>
      <c r="J68" s="30"/>
      <c r="K68" s="30"/>
      <c r="L68" s="30"/>
      <c r="M68" s="30"/>
      <c r="N68" s="30"/>
      <c r="O68" s="30"/>
      <c r="P68" s="30"/>
    </row>
    <row r="69" spans="1:16" ht="15" customHeight="1">
      <c r="A69" s="74" t="s">
        <v>187</v>
      </c>
      <c r="B69" s="32"/>
      <c r="C69" s="33"/>
      <c r="D69" s="33"/>
      <c r="E69" s="33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0"/>
    </row>
    <row r="70" spans="1:16" ht="15" customHeight="1">
      <c r="A70" s="74" t="s">
        <v>200</v>
      </c>
      <c r="B70" s="32"/>
      <c r="C70" s="34"/>
      <c r="D70" s="34"/>
      <c r="E70" s="64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0"/>
    </row>
    <row r="71" spans="1:16" ht="15" customHeight="1">
      <c r="A71" s="75" t="s">
        <v>195</v>
      </c>
      <c r="B71" s="32"/>
      <c r="C71" s="34"/>
      <c r="D71" s="34"/>
      <c r="E71" s="64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0"/>
    </row>
    <row r="72" spans="1:16" ht="15" customHeight="1">
      <c r="A72" s="74" t="s">
        <v>204</v>
      </c>
      <c r="B72" s="32"/>
      <c r="C72" s="34"/>
      <c r="D72" s="34"/>
      <c r="E72" s="34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0"/>
    </row>
    <row r="73" spans="1:16" ht="15" customHeight="1">
      <c r="A73" s="75" t="s">
        <v>195</v>
      </c>
      <c r="B73" s="32"/>
      <c r="C73" s="34"/>
      <c r="D73" s="34"/>
      <c r="E73" s="34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0"/>
    </row>
    <row r="74" spans="1:16" ht="15" customHeight="1">
      <c r="A74" s="74"/>
      <c r="B74" s="32"/>
      <c r="C74" s="34"/>
      <c r="D74" s="34"/>
      <c r="E74" s="34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0"/>
    </row>
    <row r="75" spans="1:16" ht="15" customHeight="1">
      <c r="A75" s="255" t="s">
        <v>194</v>
      </c>
      <c r="B75" s="32"/>
      <c r="C75" s="34"/>
      <c r="D75" s="34"/>
      <c r="E75" s="34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0"/>
    </row>
    <row r="76" spans="1:16" ht="15" customHeight="1">
      <c r="A76" s="31"/>
      <c r="B76" s="32"/>
      <c r="C76" s="34"/>
      <c r="D76" s="34"/>
      <c r="E76" s="34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0"/>
    </row>
    <row r="77" spans="1:16" ht="15" customHeight="1">
      <c r="A77" s="73" t="s">
        <v>196</v>
      </c>
      <c r="B77" s="32"/>
      <c r="C77" s="34"/>
      <c r="D77" s="34"/>
      <c r="E77" s="34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0"/>
    </row>
    <row r="78" spans="1:16" ht="15" customHeight="1">
      <c r="A78" s="74" t="s">
        <v>202</v>
      </c>
      <c r="B78" s="32"/>
      <c r="C78" s="34"/>
      <c r="D78" s="34"/>
      <c r="E78" s="34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0"/>
    </row>
    <row r="79" spans="1:16" ht="15" customHeight="1">
      <c r="A79" s="75" t="s">
        <v>201</v>
      </c>
      <c r="B79" s="32"/>
      <c r="C79" s="34"/>
      <c r="D79" s="34"/>
      <c r="E79" s="34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0"/>
    </row>
    <row r="80" spans="1:16" ht="8.25" customHeight="1">
      <c r="A80" s="74"/>
      <c r="B80" s="32"/>
      <c r="C80" s="34"/>
      <c r="D80" s="34"/>
      <c r="E80" s="34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0"/>
    </row>
    <row r="81" spans="1:16" ht="15" customHeight="1">
      <c r="A81" s="74" t="s">
        <v>197</v>
      </c>
      <c r="B81" s="32"/>
      <c r="C81" s="34"/>
      <c r="D81" s="34"/>
      <c r="E81" s="34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0"/>
    </row>
    <row r="82" spans="1:16" ht="15" customHeight="1">
      <c r="A82" s="75" t="s">
        <v>198</v>
      </c>
      <c r="B82" s="32"/>
      <c r="C82" s="34"/>
      <c r="D82" s="34"/>
      <c r="E82" s="34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0"/>
    </row>
    <row r="83" spans="1:16" ht="15" customHeight="1">
      <c r="A83" s="75" t="s">
        <v>199</v>
      </c>
      <c r="B83" s="256"/>
      <c r="C83" s="35"/>
      <c r="D83" s="35"/>
      <c r="E83" s="35"/>
      <c r="F83" s="29"/>
      <c r="G83" s="29"/>
      <c r="H83" s="29"/>
      <c r="I83" s="30"/>
      <c r="J83" s="30"/>
      <c r="K83" s="30"/>
      <c r="L83" s="30"/>
      <c r="M83" s="30"/>
      <c r="N83" s="30"/>
      <c r="O83" s="30"/>
      <c r="P83" s="30"/>
    </row>
    <row r="84" spans="1:16" ht="14.25">
      <c r="A84" s="31"/>
      <c r="B84" s="28"/>
      <c r="C84" s="35"/>
      <c r="D84" s="35"/>
      <c r="E84" s="35"/>
      <c r="F84" s="29"/>
      <c r="G84" s="29"/>
      <c r="H84" s="29"/>
      <c r="I84" s="30"/>
      <c r="J84" s="30"/>
      <c r="K84" s="30"/>
      <c r="L84" s="30"/>
      <c r="M84" s="30"/>
      <c r="N84" s="30"/>
      <c r="O84" s="30"/>
      <c r="P84" s="30"/>
    </row>
    <row r="85" spans="1:16" ht="14.25">
      <c r="A85" s="31"/>
      <c r="B85" s="28"/>
      <c r="C85" s="35"/>
      <c r="D85" s="35"/>
      <c r="E85" s="35"/>
      <c r="F85" s="29"/>
      <c r="G85" s="29"/>
      <c r="H85" s="29"/>
      <c r="I85" s="30"/>
      <c r="J85" s="30"/>
      <c r="K85" s="30"/>
      <c r="L85" s="30"/>
      <c r="M85" s="30"/>
      <c r="N85" s="30"/>
      <c r="O85" s="30"/>
      <c r="P85" s="30"/>
    </row>
    <row r="86" spans="1:16" ht="14.25">
      <c r="A86" s="31"/>
      <c r="B86" s="28"/>
      <c r="C86" s="35"/>
      <c r="D86" s="35"/>
      <c r="E86" s="35"/>
      <c r="F86" s="29"/>
      <c r="G86" s="29"/>
      <c r="H86" s="29"/>
      <c r="I86" s="30"/>
      <c r="J86" s="30"/>
      <c r="K86" s="30"/>
      <c r="L86" s="30"/>
      <c r="M86" s="30"/>
      <c r="N86" s="30"/>
      <c r="O86" s="30"/>
      <c r="P86" s="30"/>
    </row>
    <row r="87" spans="1:16" ht="14.25">
      <c r="A87" s="31"/>
      <c r="B87" s="28"/>
      <c r="C87" s="28"/>
      <c r="D87" s="28"/>
      <c r="E87" s="28"/>
      <c r="F87" s="29"/>
      <c r="G87" s="29"/>
      <c r="H87" s="29"/>
      <c r="I87" s="30"/>
      <c r="J87" s="30"/>
      <c r="K87" s="30"/>
      <c r="L87" s="30"/>
      <c r="M87" s="30"/>
      <c r="N87" s="30"/>
      <c r="O87" s="30"/>
      <c r="P87" s="30"/>
    </row>
  </sheetData>
  <autoFilter ref="P4:P63"/>
  <mergeCells count="4">
    <mergeCell ref="I3:K3"/>
    <mergeCell ref="L3:P3"/>
    <mergeCell ref="F3:H3"/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D1">
      <selection activeCell="M28" sqref="M28"/>
    </sheetView>
  </sheetViews>
  <sheetFormatPr defaultColWidth="9.140625" defaultRowHeight="12.75"/>
  <cols>
    <col min="1" max="1" width="3.140625" style="26" customWidth="1"/>
    <col min="2" max="2" width="20.8515625" style="26" customWidth="1"/>
    <col min="5" max="5" width="9.8515625" style="0" customWidth="1"/>
    <col min="8" max="8" width="9.7109375" style="0" customWidth="1"/>
    <col min="11" max="12" width="10.140625" style="0" customWidth="1"/>
    <col min="13" max="13" width="10.28125" style="0" customWidth="1"/>
    <col min="14" max="14" width="10.00390625" style="0" customWidth="1"/>
  </cols>
  <sheetData>
    <row r="1" spans="2:5" ht="16.5">
      <c r="B1" s="67" t="s">
        <v>203</v>
      </c>
      <c r="C1" s="68"/>
      <c r="D1" s="68"/>
      <c r="E1" s="68"/>
    </row>
    <row r="2" ht="9.75" customHeight="1" thickBot="1"/>
    <row r="3" spans="2:16" ht="19.5" customHeight="1" thickBot="1">
      <c r="B3" s="57" t="s">
        <v>185</v>
      </c>
      <c r="C3" s="319" t="s">
        <v>99</v>
      </c>
      <c r="D3" s="320"/>
      <c r="E3" s="322"/>
      <c r="F3" s="319" t="s">
        <v>100</v>
      </c>
      <c r="G3" s="320"/>
      <c r="H3" s="321"/>
      <c r="I3" s="319" t="s">
        <v>101</v>
      </c>
      <c r="J3" s="320"/>
      <c r="K3" s="321"/>
      <c r="L3" s="319" t="s">
        <v>102</v>
      </c>
      <c r="M3" s="320"/>
      <c r="N3" s="320"/>
      <c r="O3" s="320"/>
      <c r="P3" s="321"/>
    </row>
    <row r="4" spans="3:16" ht="27.75" customHeight="1" thickBot="1">
      <c r="C4" s="23" t="s">
        <v>103</v>
      </c>
      <c r="D4" s="24" t="s">
        <v>104</v>
      </c>
      <c r="E4" s="70" t="s">
        <v>182</v>
      </c>
      <c r="F4" s="23" t="s">
        <v>103</v>
      </c>
      <c r="G4" s="24" t="s">
        <v>104</v>
      </c>
      <c r="H4" s="70" t="s">
        <v>182</v>
      </c>
      <c r="I4" s="23" t="s">
        <v>103</v>
      </c>
      <c r="J4" s="24" t="s">
        <v>104</v>
      </c>
      <c r="K4" s="70" t="s">
        <v>182</v>
      </c>
      <c r="L4" s="25" t="s">
        <v>105</v>
      </c>
      <c r="M4" s="25" t="s">
        <v>106</v>
      </c>
      <c r="N4" s="70" t="s">
        <v>191</v>
      </c>
      <c r="O4" s="25" t="s">
        <v>107</v>
      </c>
      <c r="P4" s="25" t="s">
        <v>108</v>
      </c>
    </row>
    <row r="5" spans="1:16" ht="15" customHeight="1">
      <c r="A5" s="36">
        <v>1</v>
      </c>
      <c r="B5" s="37" t="s">
        <v>109</v>
      </c>
      <c r="C5" s="314"/>
      <c r="D5" s="315"/>
      <c r="E5" s="315"/>
      <c r="F5" s="315"/>
      <c r="G5" s="315"/>
      <c r="H5" s="316"/>
      <c r="I5" s="315"/>
      <c r="J5" s="315"/>
      <c r="K5" s="315"/>
      <c r="L5" s="331" t="s">
        <v>205</v>
      </c>
      <c r="M5" s="332"/>
      <c r="N5" s="332"/>
      <c r="O5" s="332"/>
      <c r="P5" s="317">
        <v>2</v>
      </c>
    </row>
    <row r="6" spans="1:16" ht="15" customHeight="1">
      <c r="A6" s="38">
        <v>2</v>
      </c>
      <c r="B6" s="39" t="s">
        <v>110</v>
      </c>
      <c r="C6" s="71" t="s">
        <v>189</v>
      </c>
      <c r="D6" s="120"/>
      <c r="E6" s="121"/>
      <c r="F6" s="71" t="s">
        <v>189</v>
      </c>
      <c r="G6" s="119"/>
      <c r="H6" s="140"/>
      <c r="I6" s="71" t="s">
        <v>189</v>
      </c>
      <c r="J6" s="119"/>
      <c r="K6" s="121"/>
      <c r="L6" s="7"/>
      <c r="M6" s="5"/>
      <c r="N6" s="5"/>
      <c r="O6" s="7"/>
      <c r="P6" s="5"/>
    </row>
    <row r="7" spans="1:16" ht="15" customHeight="1">
      <c r="A7" s="38">
        <v>3</v>
      </c>
      <c r="B7" s="39" t="s">
        <v>111</v>
      </c>
      <c r="C7" s="71" t="s">
        <v>189</v>
      </c>
      <c r="D7" s="120"/>
      <c r="E7" s="121"/>
      <c r="F7" s="71" t="s">
        <v>189</v>
      </c>
      <c r="G7" s="119"/>
      <c r="H7" s="140"/>
      <c r="I7" s="71" t="s">
        <v>189</v>
      </c>
      <c r="J7" s="119"/>
      <c r="K7" s="121"/>
      <c r="L7" s="7"/>
      <c r="M7" s="5"/>
      <c r="N7" s="5"/>
      <c r="O7" s="7"/>
      <c r="P7" s="5"/>
    </row>
    <row r="8" spans="1:16" ht="15" customHeight="1">
      <c r="A8" s="38">
        <v>4</v>
      </c>
      <c r="B8" s="39" t="s">
        <v>112</v>
      </c>
      <c r="C8" s="71" t="s">
        <v>189</v>
      </c>
      <c r="D8" s="120"/>
      <c r="E8" s="121"/>
      <c r="F8" s="71" t="s">
        <v>189</v>
      </c>
      <c r="G8" s="119"/>
      <c r="H8" s="140"/>
      <c r="I8" s="71" t="s">
        <v>189</v>
      </c>
      <c r="J8" s="119"/>
      <c r="K8" s="121"/>
      <c r="L8" s="7"/>
      <c r="M8" s="5"/>
      <c r="N8" s="5"/>
      <c r="O8" s="7"/>
      <c r="P8" s="5"/>
    </row>
    <row r="9" spans="1:16" ht="15" customHeight="1">
      <c r="A9" s="38">
        <v>5</v>
      </c>
      <c r="B9" s="39" t="s">
        <v>113</v>
      </c>
      <c r="C9" s="71" t="s">
        <v>189</v>
      </c>
      <c r="D9" s="120"/>
      <c r="E9" s="121"/>
      <c r="F9" s="71" t="s">
        <v>189</v>
      </c>
      <c r="G9" s="119"/>
      <c r="H9" s="140"/>
      <c r="I9" s="71" t="s">
        <v>189</v>
      </c>
      <c r="J9" s="119"/>
      <c r="K9" s="121"/>
      <c r="L9" s="7"/>
      <c r="M9" s="5"/>
      <c r="N9" s="5"/>
      <c r="O9" s="7"/>
      <c r="P9" s="5"/>
    </row>
    <row r="10" spans="1:16" ht="15" customHeight="1">
      <c r="A10" s="38">
        <v>6</v>
      </c>
      <c r="B10" s="39" t="s">
        <v>114</v>
      </c>
      <c r="C10" s="93">
        <v>45</v>
      </c>
      <c r="D10" s="112">
        <v>21</v>
      </c>
      <c r="E10" s="108">
        <f>SUM(C10+D10)</f>
        <v>66</v>
      </c>
      <c r="F10" s="93">
        <v>27</v>
      </c>
      <c r="G10" s="193">
        <v>0</v>
      </c>
      <c r="H10" s="97">
        <f>SUM(F10+G10)</f>
        <v>27</v>
      </c>
      <c r="I10" s="93">
        <v>45</v>
      </c>
      <c r="J10" s="88">
        <v>0</v>
      </c>
      <c r="K10" s="266">
        <f>SUM(I10+J10)</f>
        <v>45</v>
      </c>
      <c r="L10" s="226">
        <f>SUM(C10+F10+I10)</f>
        <v>117</v>
      </c>
      <c r="M10" s="226">
        <f>SUM(D10+G10+J10)</f>
        <v>21</v>
      </c>
      <c r="N10" s="226">
        <f>SUM(L10+M10)</f>
        <v>138</v>
      </c>
      <c r="O10" s="226"/>
      <c r="P10" s="5"/>
    </row>
    <row r="11" spans="1:16" ht="15" customHeight="1">
      <c r="A11" s="38">
        <v>7</v>
      </c>
      <c r="B11" s="39" t="s">
        <v>115</v>
      </c>
      <c r="C11" s="71" t="s">
        <v>189</v>
      </c>
      <c r="D11" s="120"/>
      <c r="E11" s="121"/>
      <c r="F11" s="71" t="s">
        <v>189</v>
      </c>
      <c r="G11" s="119"/>
      <c r="H11" s="140"/>
      <c r="I11" s="71" t="s">
        <v>189</v>
      </c>
      <c r="J11" s="119"/>
      <c r="K11" s="121"/>
      <c r="L11" s="7"/>
      <c r="M11" s="5"/>
      <c r="N11" s="5"/>
      <c r="O11" s="7"/>
      <c r="P11" s="5"/>
    </row>
    <row r="12" spans="1:16" ht="15" customHeight="1">
      <c r="A12" s="38">
        <v>8</v>
      </c>
      <c r="B12" s="39" t="s">
        <v>116</v>
      </c>
      <c r="C12" s="71" t="s">
        <v>189</v>
      </c>
      <c r="D12" s="120"/>
      <c r="E12" s="121"/>
      <c r="F12" s="71" t="s">
        <v>189</v>
      </c>
      <c r="G12" s="119"/>
      <c r="H12" s="140"/>
      <c r="I12" s="71" t="s">
        <v>189</v>
      </c>
      <c r="J12" s="119"/>
      <c r="K12" s="121"/>
      <c r="L12" s="7"/>
      <c r="M12" s="5"/>
      <c r="N12" s="5"/>
      <c r="O12" s="7"/>
      <c r="P12" s="5"/>
    </row>
    <row r="13" spans="1:16" ht="15" customHeight="1">
      <c r="A13" s="38">
        <v>9</v>
      </c>
      <c r="B13" s="39" t="s">
        <v>117</v>
      </c>
      <c r="C13" s="93">
        <v>32</v>
      </c>
      <c r="D13" s="81">
        <v>15</v>
      </c>
      <c r="E13" s="109">
        <f>SUM(C13+D13)</f>
        <v>47</v>
      </c>
      <c r="F13" s="161">
        <v>13</v>
      </c>
      <c r="G13" s="167">
        <v>4</v>
      </c>
      <c r="H13" s="97">
        <f>SUM(F13+G13)</f>
        <v>17</v>
      </c>
      <c r="I13" s="161">
        <v>0</v>
      </c>
      <c r="J13" s="167">
        <v>0</v>
      </c>
      <c r="K13" s="226">
        <f>SUM(I13+J13)</f>
        <v>0</v>
      </c>
      <c r="L13" s="226">
        <f>SUM(C13+F13+I13)</f>
        <v>45</v>
      </c>
      <c r="M13" s="226">
        <f>SUM(D13+G13+J13)</f>
        <v>19</v>
      </c>
      <c r="N13" s="226">
        <f>SUM(L13+M13)</f>
        <v>64</v>
      </c>
      <c r="O13" s="226"/>
      <c r="P13" s="5"/>
    </row>
    <row r="14" spans="1:16" ht="15" customHeight="1">
      <c r="A14" s="38">
        <v>10</v>
      </c>
      <c r="B14" s="39" t="s">
        <v>118</v>
      </c>
      <c r="C14" s="71" t="s">
        <v>189</v>
      </c>
      <c r="D14" s="120"/>
      <c r="E14" s="121"/>
      <c r="F14" s="71" t="s">
        <v>189</v>
      </c>
      <c r="G14" s="119"/>
      <c r="H14" s="140"/>
      <c r="I14" s="71" t="s">
        <v>189</v>
      </c>
      <c r="J14" s="119"/>
      <c r="K14" s="121"/>
      <c r="L14" s="7"/>
      <c r="M14" s="5"/>
      <c r="N14" s="5"/>
      <c r="O14" s="7"/>
      <c r="P14" s="5"/>
    </row>
    <row r="15" spans="1:16" ht="15" customHeight="1">
      <c r="A15" s="38">
        <v>11</v>
      </c>
      <c r="B15" s="39" t="s">
        <v>119</v>
      </c>
      <c r="C15" s="71" t="s">
        <v>189</v>
      </c>
      <c r="D15" s="120"/>
      <c r="E15" s="121"/>
      <c r="F15" s="71" t="s">
        <v>189</v>
      </c>
      <c r="G15" s="119"/>
      <c r="H15" s="140"/>
      <c r="I15" s="71" t="s">
        <v>189</v>
      </c>
      <c r="J15" s="119"/>
      <c r="K15" s="121"/>
      <c r="L15" s="7"/>
      <c r="M15" s="5"/>
      <c r="N15" s="5"/>
      <c r="O15" s="7"/>
      <c r="P15" s="5"/>
    </row>
    <row r="16" spans="1:16" ht="15" customHeight="1">
      <c r="A16" s="38">
        <v>12</v>
      </c>
      <c r="B16" s="39" t="s">
        <v>120</v>
      </c>
      <c r="C16" s="71" t="s">
        <v>189</v>
      </c>
      <c r="D16" s="120"/>
      <c r="E16" s="121"/>
      <c r="F16" s="71" t="s">
        <v>189</v>
      </c>
      <c r="G16" s="119"/>
      <c r="H16" s="140"/>
      <c r="I16" s="71" t="s">
        <v>189</v>
      </c>
      <c r="J16" s="119"/>
      <c r="K16" s="121"/>
      <c r="L16" s="7"/>
      <c r="M16" s="5"/>
      <c r="N16" s="5"/>
      <c r="O16" s="7"/>
      <c r="P16" s="5"/>
    </row>
    <row r="17" spans="1:16" ht="15" customHeight="1" thickBot="1">
      <c r="A17" s="40">
        <v>13</v>
      </c>
      <c r="B17" s="41" t="s">
        <v>121</v>
      </c>
      <c r="C17" s="72" t="s">
        <v>189</v>
      </c>
      <c r="D17" s="122"/>
      <c r="E17" s="123"/>
      <c r="F17" s="72" t="s">
        <v>189</v>
      </c>
      <c r="G17" s="194"/>
      <c r="H17" s="143"/>
      <c r="I17" s="72" t="s">
        <v>189</v>
      </c>
      <c r="J17" s="194"/>
      <c r="K17" s="123"/>
      <c r="L17" s="8"/>
      <c r="M17" s="6"/>
      <c r="N17" s="6"/>
      <c r="O17" s="8"/>
      <c r="P17" s="6"/>
    </row>
    <row r="19" spans="1:16" ht="14.25">
      <c r="A19" s="27"/>
      <c r="B19" s="28"/>
      <c r="C19" s="28"/>
      <c r="D19" s="28"/>
      <c r="E19" s="28"/>
      <c r="F19" s="29"/>
      <c r="G19" s="29"/>
      <c r="H19" s="29"/>
      <c r="I19" s="30"/>
      <c r="J19" s="30"/>
      <c r="K19" s="30"/>
      <c r="L19" s="30"/>
      <c r="M19" s="30"/>
      <c r="N19" s="30"/>
      <c r="O19" s="30"/>
      <c r="P19" s="30"/>
    </row>
    <row r="20" spans="1:13" ht="15" customHeight="1">
      <c r="A20" s="265" t="s">
        <v>192</v>
      </c>
      <c r="B20" s="261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2" ht="15" customHeight="1">
      <c r="A21" s="254" t="s">
        <v>193</v>
      </c>
      <c r="B21" s="55"/>
    </row>
    <row r="22" spans="1:15" ht="6.75" customHeight="1">
      <c r="A22" s="73"/>
      <c r="B22" s="49"/>
      <c r="C22" s="28"/>
      <c r="D22" s="28"/>
      <c r="E22" s="28"/>
      <c r="F22" s="29"/>
      <c r="G22" s="29"/>
      <c r="H22" s="29"/>
      <c r="I22" s="30"/>
      <c r="J22" s="30"/>
      <c r="K22" s="30"/>
      <c r="L22" s="30"/>
      <c r="M22" s="30"/>
      <c r="N22" s="30"/>
      <c r="O22" s="30"/>
    </row>
    <row r="23" spans="1:15" ht="15" customHeight="1">
      <c r="A23" s="74" t="s">
        <v>187</v>
      </c>
      <c r="B23" s="32"/>
      <c r="C23" s="33"/>
      <c r="D23" s="33"/>
      <c r="E23" s="33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5" customHeight="1">
      <c r="A24" s="74" t="s">
        <v>200</v>
      </c>
      <c r="B24" s="32"/>
      <c r="C24" s="34"/>
      <c r="D24" s="34"/>
      <c r="E24" s="64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 customHeight="1">
      <c r="A25" s="75" t="s">
        <v>195</v>
      </c>
      <c r="B25" s="32"/>
      <c r="C25" s="34"/>
      <c r="D25" s="34"/>
      <c r="E25" s="64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5" customHeight="1">
      <c r="A26" s="74" t="s">
        <v>204</v>
      </c>
      <c r="B26" s="32"/>
      <c r="C26" s="34"/>
      <c r="D26" s="34"/>
      <c r="E26" s="34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5" customHeight="1">
      <c r="A27" s="75" t="s">
        <v>195</v>
      </c>
      <c r="B27" s="32"/>
      <c r="C27" s="34"/>
      <c r="D27" s="34"/>
      <c r="E27" s="34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5" customHeight="1">
      <c r="A28" s="74"/>
      <c r="B28" s="32"/>
      <c r="C28" s="34"/>
      <c r="D28" s="34"/>
      <c r="E28" s="34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5" customHeight="1">
      <c r="A29" s="255" t="s">
        <v>194</v>
      </c>
      <c r="B29" s="32"/>
      <c r="C29" s="34"/>
      <c r="D29" s="34"/>
      <c r="E29" s="34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5" customHeight="1">
      <c r="A30" s="31"/>
      <c r="B30" s="32"/>
      <c r="C30" s="34"/>
      <c r="D30" s="34"/>
      <c r="E30" s="34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" customHeight="1">
      <c r="A31" s="73" t="s">
        <v>196</v>
      </c>
      <c r="B31" s="32"/>
      <c r="C31" s="34"/>
      <c r="D31" s="34"/>
      <c r="E31" s="34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" customHeight="1">
      <c r="A32" s="74" t="s">
        <v>202</v>
      </c>
      <c r="B32" s="32"/>
      <c r="C32" s="34"/>
      <c r="D32" s="34"/>
      <c r="E32" s="34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5" customHeight="1">
      <c r="A33" s="75" t="s">
        <v>201</v>
      </c>
      <c r="B33" s="32"/>
      <c r="C33" s="34"/>
      <c r="D33" s="34"/>
      <c r="E33" s="34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8.25" customHeight="1">
      <c r="A34" s="74"/>
      <c r="B34" s="32"/>
      <c r="C34" s="34"/>
      <c r="D34" s="34"/>
      <c r="E34" s="34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" customHeight="1">
      <c r="A35" s="74" t="s">
        <v>197</v>
      </c>
      <c r="B35" s="32"/>
      <c r="C35" s="34"/>
      <c r="D35" s="34"/>
      <c r="E35" s="34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5" customHeight="1">
      <c r="A36" s="75" t="s">
        <v>198</v>
      </c>
      <c r="B36" s="32"/>
      <c r="C36" s="34"/>
      <c r="D36" s="34"/>
      <c r="E36" s="34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5" customHeight="1">
      <c r="A37" s="75" t="s">
        <v>199</v>
      </c>
      <c r="B37" s="256"/>
      <c r="C37" s="35"/>
      <c r="D37" s="35"/>
      <c r="E37" s="35"/>
      <c r="F37" s="29"/>
      <c r="G37" s="29"/>
      <c r="H37" s="29"/>
      <c r="I37" s="30"/>
      <c r="J37" s="30"/>
      <c r="K37" s="30"/>
      <c r="L37" s="30"/>
      <c r="M37" s="30"/>
      <c r="N37" s="30"/>
      <c r="O37" s="30"/>
    </row>
    <row r="38" spans="1:16" ht="14.25">
      <c r="A38" s="31"/>
      <c r="B38" s="28"/>
      <c r="C38" s="28"/>
      <c r="D38" s="28"/>
      <c r="E38" s="28"/>
      <c r="F38" s="29"/>
      <c r="G38" s="29"/>
      <c r="H38" s="29"/>
      <c r="I38" s="30"/>
      <c r="J38" s="30"/>
      <c r="K38" s="30"/>
      <c r="L38" s="30"/>
      <c r="M38" s="30"/>
      <c r="N38" s="30"/>
      <c r="O38" s="30"/>
      <c r="P38" s="30"/>
    </row>
  </sheetData>
  <mergeCells count="5">
    <mergeCell ref="C3:E3"/>
    <mergeCell ref="L5:O5"/>
    <mergeCell ref="F3:H3"/>
    <mergeCell ref="I3:K3"/>
    <mergeCell ref="L3:P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FESB-ZMF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Antonela Banovac</dc:creator>
  <cp:keywords/>
  <dc:description/>
  <cp:lastModifiedBy>.</cp:lastModifiedBy>
  <cp:lastPrinted>2005-11-23T07:32:25Z</cp:lastPrinted>
  <dcterms:created xsi:type="dcterms:W3CDTF">2005-11-14T13:58:37Z</dcterms:created>
  <dcterms:modified xsi:type="dcterms:W3CDTF">2006-09-17T10:51:39Z</dcterms:modified>
  <cp:category/>
  <cp:version/>
  <cp:contentType/>
  <cp:contentStatus/>
</cp:coreProperties>
</file>