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120" sheetId="1" r:id="rId1"/>
    <sheet name="140" sheetId="2" r:id="rId2"/>
    <sheet name="130" sheetId="3" r:id="rId3"/>
  </sheets>
  <definedNames/>
  <calcPr fullCalcOnLoad="1"/>
</workbook>
</file>

<file path=xl/sharedStrings.xml><?xml version="1.0" encoding="utf-8"?>
<sst xmlns="http://schemas.openxmlformats.org/spreadsheetml/2006/main" count="504" uniqueCount="215">
  <si>
    <t>Antić Mario</t>
  </si>
  <si>
    <t>Basić Vedran</t>
  </si>
  <si>
    <t>Beljan Zvonimir</t>
  </si>
  <si>
    <t>Bertolino Boris</t>
  </si>
  <si>
    <t>Borozan Toni</t>
  </si>
  <si>
    <t>Brajković Ilija</t>
  </si>
  <si>
    <t>Braović Maja</t>
  </si>
  <si>
    <t>Bubrić Marin</t>
  </si>
  <si>
    <t>Bulić Dalibor</t>
  </si>
  <si>
    <t>Buljan Tonči</t>
  </si>
  <si>
    <t>Bušić Dominik</t>
  </si>
  <si>
    <t>Čarić Darko</t>
  </si>
  <si>
    <t>Čorić Mirko</t>
  </si>
  <si>
    <t>Ćendo Mario</t>
  </si>
  <si>
    <t>Ćudina Ivan</t>
  </si>
  <si>
    <t>Ćulum Goran</t>
  </si>
  <si>
    <t>Duvnjak Jakov</t>
  </si>
  <si>
    <t>Đapić Ivan</t>
  </si>
  <si>
    <t>Gaši Ana</t>
  </si>
  <si>
    <t>Grassi Aljoša</t>
  </si>
  <si>
    <t>Grgičević Jurica</t>
  </si>
  <si>
    <t>Kardum Karmen</t>
  </si>
  <si>
    <t>Kovaček Goran</t>
  </si>
  <si>
    <t>Kurdija Vendi</t>
  </si>
  <si>
    <t>Labura Jakiša</t>
  </si>
  <si>
    <t>Lažeta Ivan</t>
  </si>
  <si>
    <t>Lipovski Roman</t>
  </si>
  <si>
    <t>Lončar Ivanko</t>
  </si>
  <si>
    <t>Lukić Nikola</t>
  </si>
  <si>
    <t>Lukin Krešimir</t>
  </si>
  <si>
    <t>Mališa Luka</t>
  </si>
  <si>
    <t>Mamić Domagoj</t>
  </si>
  <si>
    <t>Marić Bojan</t>
  </si>
  <si>
    <t>Maržić Igor</t>
  </si>
  <si>
    <t>Mihanović Ana</t>
  </si>
  <si>
    <t>Mijan Tamara</t>
  </si>
  <si>
    <t>Muštra Marin</t>
  </si>
  <si>
    <t>Parčina-Rešić Anri</t>
  </si>
  <si>
    <t>Plavčić Deni</t>
  </si>
  <si>
    <t>Pokrajčić Bernard</t>
  </si>
  <si>
    <t>Poposki Goran</t>
  </si>
  <si>
    <t>Poša Anita</t>
  </si>
  <si>
    <t>Projić Ante</t>
  </si>
  <si>
    <t>Rade Kristijan</t>
  </si>
  <si>
    <t>Rajević Ante</t>
  </si>
  <si>
    <t>Ramljak Goran</t>
  </si>
  <si>
    <t>Semen Davor</t>
  </si>
  <si>
    <t>Slavić Petar</t>
  </si>
  <si>
    <t>Šehanović Karmen</t>
  </si>
  <si>
    <t>Škember Ivan</t>
  </si>
  <si>
    <t>Topić Marko Dominik</t>
  </si>
  <si>
    <t>Turić Mili</t>
  </si>
  <si>
    <t>Vukasović Neno</t>
  </si>
  <si>
    <t>Zaharija Goran</t>
  </si>
  <si>
    <t>Zebić Slaven</t>
  </si>
  <si>
    <t>Žarković Marko</t>
  </si>
  <si>
    <t>Perčić Petar</t>
  </si>
  <si>
    <t>Maržić Franći</t>
  </si>
  <si>
    <t>Pastuović Zvonimir</t>
  </si>
  <si>
    <t>Perić-Mažar Antonio</t>
  </si>
  <si>
    <t>Perišić Damir</t>
  </si>
  <si>
    <t>Popara Srđan</t>
  </si>
  <si>
    <t>Radović Tomislav</t>
  </si>
  <si>
    <t>Rogulj Petar</t>
  </si>
  <si>
    <t>Roguljić Daniel</t>
  </si>
  <si>
    <t>Sučić Mirko</t>
  </si>
  <si>
    <t>Šabić Vedran</t>
  </si>
  <si>
    <t>Šimunović Lovre</t>
  </si>
  <si>
    <t>Šušnjara Petar</t>
  </si>
  <si>
    <t>Tadić Katarina</t>
  </si>
  <si>
    <t>Visković Hrvoje</t>
  </si>
  <si>
    <t>Vitezica Tonći</t>
  </si>
  <si>
    <t>Volf Mario</t>
  </si>
  <si>
    <t>Vukman Bože</t>
  </si>
  <si>
    <t>Žolo Marijo</t>
  </si>
  <si>
    <t>Madunić Jure</t>
  </si>
  <si>
    <t>Lasić Ante</t>
  </si>
  <si>
    <t>Kovačević Goran</t>
  </si>
  <si>
    <t>Glavaški Dušan</t>
  </si>
  <si>
    <t>Gagić Katarina</t>
  </si>
  <si>
    <t>Dudak Nikola</t>
  </si>
  <si>
    <t>Čagalj Vladimir</t>
  </si>
  <si>
    <t>Bujas Leonardo</t>
  </si>
  <si>
    <t>Brajnov Nikola</t>
  </si>
  <si>
    <t>Blažević Toni</t>
  </si>
  <si>
    <t>Biliškov Ivan</t>
  </si>
  <si>
    <t>Bilopavlović Goran</t>
  </si>
  <si>
    <t>Belas Ante</t>
  </si>
  <si>
    <t>Begonja Dragan</t>
  </si>
  <si>
    <t>Baričević Mario</t>
  </si>
  <si>
    <t>Baranović Ivan</t>
  </si>
  <si>
    <t>Barada Josip</t>
  </si>
  <si>
    <t>Bajkuša Borjan</t>
  </si>
  <si>
    <t>Babaja Ivan</t>
  </si>
  <si>
    <t>Augustinov Pavle</t>
  </si>
  <si>
    <t>Andrijašević Šime</t>
  </si>
  <si>
    <t>Ančić Ante</t>
  </si>
  <si>
    <t>Aljinović Ante</t>
  </si>
  <si>
    <t>Abaz Mladen</t>
  </si>
  <si>
    <t>1. Kolokvij</t>
  </si>
  <si>
    <t>2. Kolokvij</t>
  </si>
  <si>
    <t>3. Kolokvij</t>
  </si>
  <si>
    <t>Ukupno</t>
  </si>
  <si>
    <t>zadaci (maks.60)</t>
  </si>
  <si>
    <t>teorija  (maks.40)</t>
  </si>
  <si>
    <t>zadaci (maks.180)</t>
  </si>
  <si>
    <t>teorija  (maks.120)</t>
  </si>
  <si>
    <t>Prosjek   (u %)</t>
  </si>
  <si>
    <t>Ukupna ocjena</t>
  </si>
  <si>
    <t>Biluš Krešimir</t>
  </si>
  <si>
    <t>Cvitanović Nikolina</t>
  </si>
  <si>
    <t>Delaš Marina</t>
  </si>
  <si>
    <t>Dragun Ana</t>
  </si>
  <si>
    <t>Durdov Marko</t>
  </si>
  <si>
    <t>Jeličić Goran</t>
  </si>
  <si>
    <t>Jurišić Sokić Sandra</t>
  </si>
  <si>
    <t>Kerum Fani</t>
  </si>
  <si>
    <t>Kovačić Toni</t>
  </si>
  <si>
    <t>Dragić Marko</t>
  </si>
  <si>
    <t>Milić Ada</t>
  </si>
  <si>
    <t>Pocrnjić Mate</t>
  </si>
  <si>
    <t>Živanović Nenad</t>
  </si>
  <si>
    <t>Bagarić Danijel</t>
  </si>
  <si>
    <t>Bakota Vjekoslav</t>
  </si>
  <si>
    <t>Baković Berislav</t>
  </si>
  <si>
    <t>Baković Ivana</t>
  </si>
  <si>
    <t>Banić Marko</t>
  </si>
  <si>
    <t>Batina Iva</t>
  </si>
  <si>
    <t>Bilić Marko</t>
  </si>
  <si>
    <t>Bitunjac Mario</t>
  </si>
  <si>
    <t>Botica Alen</t>
  </si>
  <si>
    <t>Bralić Jakov</t>
  </si>
  <si>
    <t>Brekić Dino</t>
  </si>
  <si>
    <t>Celić Tina</t>
  </si>
  <si>
    <t>Ćulić Josip</t>
  </si>
  <si>
    <t>Ćurak Mario</t>
  </si>
  <si>
    <t>Dolić Vinko</t>
  </si>
  <si>
    <t>Domazet Milan</t>
  </si>
  <si>
    <t>Ečim Sanda</t>
  </si>
  <si>
    <t>Garac Marko</t>
  </si>
  <si>
    <t>Glavinić Mato</t>
  </si>
  <si>
    <t>Hajdinger Ivica</t>
  </si>
  <si>
    <t>Kačić Nikša</t>
  </si>
  <si>
    <t>Kačunić Hrvoje</t>
  </si>
  <si>
    <t>Kalauz Nikica</t>
  </si>
  <si>
    <t>Kalinić Dario</t>
  </si>
  <si>
    <t>Kljusurić Damir</t>
  </si>
  <si>
    <t>Knežević Slaven</t>
  </si>
  <si>
    <t>Komar Joško</t>
  </si>
  <si>
    <t>Kovačić Antonia</t>
  </si>
  <si>
    <t>Lakoš Denis</t>
  </si>
  <si>
    <t>Lončar Mislav</t>
  </si>
  <si>
    <t>Lozina Ana</t>
  </si>
  <si>
    <t>Ljulj Tomislav</t>
  </si>
  <si>
    <t>Mamut Mario</t>
  </si>
  <si>
    <t>Mandarić Nedjeljka</t>
  </si>
  <si>
    <t>Matešković Ivan</t>
  </si>
  <si>
    <t>Matić Ivan</t>
  </si>
  <si>
    <t>Mihanović Antonijo</t>
  </si>
  <si>
    <t>Milanović Kristina</t>
  </si>
  <si>
    <t>Močić Ivica</t>
  </si>
  <si>
    <t>Mraković Vlatka</t>
  </si>
  <si>
    <t>Mratović Luka</t>
  </si>
  <si>
    <t>Negotić Šime Ćićo</t>
  </si>
  <si>
    <t>Oreb Mario</t>
  </si>
  <si>
    <t>Padrov Nenad</t>
  </si>
  <si>
    <t>Popić Martina</t>
  </si>
  <si>
    <t>Prelas Ivan</t>
  </si>
  <si>
    <t>Radman Nenad</t>
  </si>
  <si>
    <t>Radovčić Adriano</t>
  </si>
  <si>
    <t>Runac Ante</t>
  </si>
  <si>
    <t>Sedlar Tomislav</t>
  </si>
  <si>
    <t>Šimunović Branimir</t>
  </si>
  <si>
    <t>Šoda Cotić Ivan</t>
  </si>
  <si>
    <t>Šupe Vlatka</t>
  </si>
  <si>
    <t>Švorinić Ivan</t>
  </si>
  <si>
    <t>Tadin Ivan</t>
  </si>
  <si>
    <t>Velić Tomislav</t>
  </si>
  <si>
    <t>Vučić Ante</t>
  </si>
  <si>
    <t>Vulas Ante</t>
  </si>
  <si>
    <t>Živković Miro</t>
  </si>
  <si>
    <t>Mihanović Nikša</t>
  </si>
  <si>
    <t>n.p</t>
  </si>
  <si>
    <t>ukupno  (maks.100)</t>
  </si>
  <si>
    <t xml:space="preserve">                                                                                          </t>
  </si>
  <si>
    <t>RAČUNARSTVO (120)</t>
  </si>
  <si>
    <t>BRODOGRADNJA (140)</t>
  </si>
  <si>
    <t>STROJARSTVO (130)</t>
  </si>
  <si>
    <r>
      <t xml:space="preserve">1. </t>
    </r>
    <r>
      <rPr>
        <sz val="10"/>
        <rFont val="Comic Sans MS"/>
        <family val="4"/>
      </rPr>
      <t xml:space="preserve">Kolokvij su položili svi oni koji imaju barem 45 bodova ukupno. </t>
    </r>
  </si>
  <si>
    <r>
      <t>Napomena:</t>
    </r>
    <r>
      <rPr>
        <u val="single"/>
        <sz val="10"/>
        <rFont val="Comic Sans MS"/>
        <family val="4"/>
      </rPr>
      <t xml:space="preserve"> </t>
    </r>
    <r>
      <rPr>
        <b/>
        <sz val="10"/>
        <rFont val="Comic Sans MS"/>
        <family val="4"/>
      </rPr>
      <t xml:space="preserve"> </t>
    </r>
  </si>
  <si>
    <t>Mamić Branko</t>
  </si>
  <si>
    <t>23(+8)</t>
  </si>
  <si>
    <t>29(+0)</t>
  </si>
  <si>
    <t>ispit se priznaje s ocjenom</t>
  </si>
  <si>
    <t>ukupno  (maks.300)</t>
  </si>
  <si>
    <t xml:space="preserve">Ponovljeni kolokvij: </t>
  </si>
  <si>
    <r>
      <t>2.</t>
    </r>
    <r>
      <rPr>
        <sz val="10"/>
        <rFont val="Comic Sans MS"/>
        <family val="4"/>
      </rPr>
      <t xml:space="preserve"> Za one studente koji su pisali samo dio (ponovljenog) kolokvija:</t>
    </r>
  </si>
  <si>
    <t>* oni koji su pisali samo dio "teorija", položili su taj dio,  ako imaju barem 18 bodova;</t>
  </si>
  <si>
    <t>* oni koji su pisali samo dio "zadaci", položili su taj dio, ako imaju barem 27 bodova;</t>
  </si>
  <si>
    <r>
      <t>1.</t>
    </r>
    <r>
      <rPr>
        <sz val="10"/>
        <rFont val="Comic Sans MS"/>
        <family val="4"/>
      </rPr>
      <t xml:space="preserve"> Za one studente koji su pisali cijeli (ponovljeni) kolokvij: </t>
    </r>
  </si>
  <si>
    <t>* računa se (u cijelosti) ukupno bolji kolokvij (prema gornjim kriterijima).</t>
  </si>
  <si>
    <r>
      <t>2.</t>
    </r>
    <r>
      <rPr>
        <sz val="10"/>
        <rFont val="Comic Sans MS"/>
        <family val="4"/>
      </rPr>
      <t xml:space="preserve"> Svi oni koji koji u dijelu "zadaci" imaju barem 27 bodova, oslobođeni su polaganja  dijela  "zadaci".</t>
    </r>
  </si>
  <si>
    <r>
      <t>3.</t>
    </r>
    <r>
      <rPr>
        <sz val="10"/>
        <rFont val="Comic Sans MS"/>
        <family val="4"/>
      </rPr>
      <t xml:space="preserve"> Svi oni koji koji u dijelu "teorija" imaju barem 18 bodova, oslobođeni su polaganja  dijela  "teorija".</t>
    </r>
  </si>
  <si>
    <t>Rezultati kolokvija iz kolegija Matematika 1</t>
  </si>
  <si>
    <t>Napomena:</t>
  </si>
  <si>
    <t>Za dobivanje ukupne ocjene, potrebno je  položiti sva tri kolokvija.</t>
  </si>
  <si>
    <t>kolokvij se priznaje</t>
  </si>
  <si>
    <t>26 (+7)</t>
  </si>
  <si>
    <t xml:space="preserve">se </t>
  </si>
  <si>
    <t>priznaje</t>
  </si>
  <si>
    <t>n.p.</t>
  </si>
  <si>
    <t>kolokvij</t>
  </si>
  <si>
    <t xml:space="preserve">kolokvij </t>
  </si>
  <si>
    <t>7(+15)</t>
  </si>
  <si>
    <t>OCJENA: 45% &lt;= dovoljan (2) &lt; 57%  &lt;= dobar (3) &lt; 70% &lt;= vrlo dobar (4) &lt; 83 % &lt;= odličan (5) &lt;= 100%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</si>
</sst>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5">
    <font>
      <sz val="10"/>
      <name val="Arial"/>
      <family val="0"/>
    </font>
    <font>
      <sz val="8"/>
      <name val="Arial"/>
      <family val="0"/>
    </font>
    <font>
      <b/>
      <sz val="9"/>
      <name val="Comic Sans MS"/>
      <family val="4"/>
    </font>
    <font>
      <b/>
      <sz val="9"/>
      <color indexed="18"/>
      <name val="Comic Sans MS"/>
      <family val="4"/>
    </font>
    <font>
      <b/>
      <sz val="10"/>
      <color indexed="18"/>
      <name val="Arial"/>
      <family val="0"/>
    </font>
    <font>
      <sz val="9"/>
      <name val="Comic Sans MS"/>
      <family val="4"/>
    </font>
    <font>
      <b/>
      <u val="single"/>
      <sz val="9"/>
      <name val="Comic Sans MS"/>
      <family val="4"/>
    </font>
    <font>
      <sz val="9"/>
      <name val="Arial"/>
      <family val="0"/>
    </font>
    <font>
      <b/>
      <sz val="9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0"/>
    </font>
    <font>
      <b/>
      <u val="single"/>
      <sz val="10"/>
      <name val="Comic Sans MS"/>
      <family val="4"/>
    </font>
    <font>
      <u val="single"/>
      <sz val="10"/>
      <name val="Comic Sans MS"/>
      <family val="4"/>
    </font>
    <font>
      <b/>
      <sz val="10"/>
      <color indexed="18"/>
      <name val="Comic Sans MS"/>
      <family val="4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gray125">
        <bgColor indexed="29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1"/>
        <bgColor indexed="64"/>
      </patternFill>
    </fill>
  </fills>
  <borders count="1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0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" fillId="0" borderId="14" xfId="0" applyFont="1" applyBorder="1" applyAlignment="1">
      <alignment horizontal="right"/>
    </xf>
    <xf numFmtId="0" fontId="2" fillId="3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horizontal="right"/>
    </xf>
    <xf numFmtId="0" fontId="2" fillId="3" borderId="17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right"/>
    </xf>
    <xf numFmtId="0" fontId="2" fillId="3" borderId="1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3" borderId="19" xfId="0" applyFont="1" applyFill="1" applyBorder="1" applyAlignment="1">
      <alignment horizontal="left" wrapText="1"/>
    </xf>
    <xf numFmtId="0" fontId="2" fillId="0" borderId="16" xfId="0" applyFont="1" applyBorder="1" applyAlignment="1">
      <alignment/>
    </xf>
    <xf numFmtId="0" fontId="2" fillId="3" borderId="20" xfId="0" applyFont="1" applyFill="1" applyBorder="1" applyAlignment="1">
      <alignment horizontal="left" wrapText="1"/>
    </xf>
    <xf numFmtId="0" fontId="2" fillId="0" borderId="18" xfId="0" applyFont="1" applyBorder="1" applyAlignment="1">
      <alignment/>
    </xf>
    <xf numFmtId="0" fontId="2" fillId="3" borderId="21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2" fillId="0" borderId="0" xfId="0" applyFont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3" borderId="22" xfId="0" applyFont="1" applyFill="1" applyBorder="1" applyAlignment="1">
      <alignment horizontal="left" wrapText="1"/>
    </xf>
    <xf numFmtId="0" fontId="2" fillId="3" borderId="0" xfId="0" applyFont="1" applyFill="1" applyAlignment="1">
      <alignment horizontal="left" wrapText="1"/>
    </xf>
    <xf numFmtId="1" fontId="2" fillId="0" borderId="18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left" wrapText="1"/>
    </xf>
    <xf numFmtId="0" fontId="2" fillId="3" borderId="26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/>
    </xf>
    <xf numFmtId="0" fontId="10" fillId="5" borderId="29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6" xfId="0" applyNumberFormat="1" applyFont="1" applyBorder="1" applyAlignment="1">
      <alignment/>
    </xf>
    <xf numFmtId="0" fontId="2" fillId="2" borderId="36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0" fillId="4" borderId="43" xfId="0" applyFill="1" applyBorder="1" applyAlignment="1">
      <alignment/>
    </xf>
    <xf numFmtId="0" fontId="10" fillId="3" borderId="44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/>
    </xf>
    <xf numFmtId="0" fontId="3" fillId="4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/>
    </xf>
    <xf numFmtId="0" fontId="10" fillId="4" borderId="1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48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center"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10" fillId="3" borderId="5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6" borderId="5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/>
    </xf>
    <xf numFmtId="0" fontId="10" fillId="7" borderId="23" xfId="0" applyFont="1" applyFill="1" applyBorder="1" applyAlignment="1">
      <alignment horizontal="center" vertical="center" wrapText="1"/>
    </xf>
    <xf numFmtId="0" fontId="10" fillId="7" borderId="51" xfId="0" applyFont="1" applyFill="1" applyBorder="1" applyAlignment="1">
      <alignment horizontal="center" vertical="center" wrapText="1"/>
    </xf>
    <xf numFmtId="0" fontId="10" fillId="7" borderId="52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49" xfId="0" applyFont="1" applyFill="1" applyBorder="1" applyAlignment="1">
      <alignment horizontal="center" vertical="center" wrapText="1"/>
    </xf>
    <xf numFmtId="0" fontId="10" fillId="7" borderId="50" xfId="0" applyFont="1" applyFill="1" applyBorder="1" applyAlignment="1">
      <alignment horizontal="center" vertical="center" wrapText="1"/>
    </xf>
    <xf numFmtId="0" fontId="10" fillId="7" borderId="53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0" fillId="7" borderId="54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/>
    </xf>
    <xf numFmtId="0" fontId="10" fillId="7" borderId="55" xfId="0" applyFont="1" applyFill="1" applyBorder="1" applyAlignment="1">
      <alignment horizontal="center" vertical="center"/>
    </xf>
    <xf numFmtId="0" fontId="10" fillId="7" borderId="5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 wrapText="1"/>
    </xf>
    <xf numFmtId="0" fontId="10" fillId="7" borderId="26" xfId="0" applyFont="1" applyFill="1" applyBorder="1" applyAlignment="1">
      <alignment horizontal="center" vertical="center"/>
    </xf>
    <xf numFmtId="0" fontId="10" fillId="7" borderId="47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 wrapText="1"/>
    </xf>
    <xf numFmtId="0" fontId="10" fillId="5" borderId="51" xfId="0" applyFont="1" applyFill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5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6" borderId="57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6" borderId="38" xfId="0" applyFont="1" applyFill="1" applyBorder="1" applyAlignment="1">
      <alignment horizontal="center" vertical="center" wrapText="1"/>
    </xf>
    <xf numFmtId="0" fontId="10" fillId="5" borderId="57" xfId="0" applyFont="1" applyFill="1" applyBorder="1" applyAlignment="1">
      <alignment horizontal="center" vertical="center" wrapText="1"/>
    </xf>
    <xf numFmtId="0" fontId="10" fillId="5" borderId="58" xfId="0" applyFont="1" applyFill="1" applyBorder="1" applyAlignment="1">
      <alignment horizontal="center" vertical="center" wrapText="1"/>
    </xf>
    <xf numFmtId="0" fontId="10" fillId="5" borderId="50" xfId="0" applyFont="1" applyFill="1" applyBorder="1" applyAlignment="1">
      <alignment horizontal="center" vertical="center" wrapText="1"/>
    </xf>
    <xf numFmtId="0" fontId="10" fillId="5" borderId="49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59" xfId="0" applyFont="1" applyFill="1" applyBorder="1" applyAlignment="1">
      <alignment horizontal="center" vertical="center"/>
    </xf>
    <xf numFmtId="0" fontId="10" fillId="4" borderId="60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5" borderId="61" xfId="0" applyFont="1" applyFill="1" applyBorder="1" applyAlignment="1">
      <alignment horizontal="center" vertical="center"/>
    </xf>
    <xf numFmtId="0" fontId="0" fillId="0" borderId="9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10" fillId="0" borderId="9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0" fillId="4" borderId="66" xfId="0" applyFont="1" applyFill="1" applyBorder="1" applyAlignment="1">
      <alignment horizontal="center" vertical="center"/>
    </xf>
    <xf numFmtId="0" fontId="10" fillId="4" borderId="57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0" fillId="9" borderId="67" xfId="0" applyFont="1" applyFill="1" applyBorder="1" applyAlignment="1">
      <alignment horizontal="center"/>
    </xf>
    <xf numFmtId="0" fontId="10" fillId="9" borderId="68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69" xfId="0" applyFont="1" applyFill="1" applyBorder="1" applyAlignment="1">
      <alignment horizontal="center" vertical="center"/>
    </xf>
    <xf numFmtId="0" fontId="0" fillId="9" borderId="0" xfId="0" applyFont="1" applyFill="1" applyAlignment="1">
      <alignment horizontal="right" vertical="center"/>
    </xf>
    <xf numFmtId="0" fontId="9" fillId="9" borderId="70" xfId="0" applyFont="1" applyFill="1" applyBorder="1" applyAlignment="1">
      <alignment horizontal="right" vertical="center" wrapText="1"/>
    </xf>
    <xf numFmtId="0" fontId="0" fillId="9" borderId="34" xfId="0" applyFont="1" applyFill="1" applyBorder="1" applyAlignment="1">
      <alignment horizontal="right" vertical="center"/>
    </xf>
    <xf numFmtId="0" fontId="9" fillId="9" borderId="71" xfId="0" applyFont="1" applyFill="1" applyBorder="1" applyAlignment="1">
      <alignment horizontal="right" vertical="center" wrapText="1"/>
    </xf>
    <xf numFmtId="0" fontId="0" fillId="9" borderId="72" xfId="0" applyFont="1" applyFill="1" applyBorder="1" applyAlignment="1">
      <alignment horizontal="right" vertical="center"/>
    </xf>
    <xf numFmtId="0" fontId="9" fillId="9" borderId="73" xfId="0" applyFont="1" applyFill="1" applyBorder="1" applyAlignment="1">
      <alignment horizontal="right" vertical="center" wrapText="1"/>
    </xf>
    <xf numFmtId="0" fontId="0" fillId="9" borderId="74" xfId="0" applyFont="1" applyFill="1" applyBorder="1" applyAlignment="1">
      <alignment horizontal="right" vertical="center"/>
    </xf>
    <xf numFmtId="0" fontId="9" fillId="9" borderId="34" xfId="0" applyFont="1" applyFill="1" applyBorder="1" applyAlignment="1">
      <alignment horizontal="right" vertical="center"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/>
    </xf>
    <xf numFmtId="0" fontId="9" fillId="8" borderId="34" xfId="0" applyFont="1" applyFill="1" applyBorder="1" applyAlignment="1">
      <alignment horizontal="right" vertical="center"/>
    </xf>
    <xf numFmtId="0" fontId="9" fillId="3" borderId="64" xfId="0" applyFont="1" applyFill="1" applyBorder="1" applyAlignment="1">
      <alignment/>
    </xf>
    <xf numFmtId="0" fontId="9" fillId="0" borderId="75" xfId="0" applyFont="1" applyBorder="1" applyAlignment="1">
      <alignment/>
    </xf>
    <xf numFmtId="0" fontId="9" fillId="8" borderId="70" xfId="0" applyFont="1" applyFill="1" applyBorder="1" applyAlignment="1">
      <alignment horizontal="right" vertical="center" wrapText="1"/>
    </xf>
    <xf numFmtId="0" fontId="9" fillId="9" borderId="72" xfId="0" applyFont="1" applyFill="1" applyBorder="1" applyAlignment="1">
      <alignment horizontal="right" vertical="center"/>
    </xf>
    <xf numFmtId="0" fontId="9" fillId="9" borderId="34" xfId="0" applyFont="1" applyFill="1" applyBorder="1" applyAlignment="1">
      <alignment horizontal="right"/>
    </xf>
    <xf numFmtId="0" fontId="0" fillId="9" borderId="31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center" vertical="center"/>
    </xf>
    <xf numFmtId="0" fontId="9" fillId="9" borderId="76" xfId="0" applyFont="1" applyFill="1" applyBorder="1" applyAlignment="1">
      <alignment horizontal="right" vertical="center" wrapText="1"/>
    </xf>
    <xf numFmtId="0" fontId="0" fillId="9" borderId="0" xfId="0" applyFill="1" applyAlignment="1">
      <alignment horizontal="right" vertical="center"/>
    </xf>
    <xf numFmtId="0" fontId="9" fillId="9" borderId="0" xfId="0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9" borderId="31" xfId="0" applyFont="1" applyFill="1" applyBorder="1" applyAlignment="1">
      <alignment horizontal="right"/>
    </xf>
    <xf numFmtId="0" fontId="9" fillId="9" borderId="31" xfId="0" applyFont="1" applyFill="1" applyBorder="1" applyAlignment="1">
      <alignment horizontal="right" vertical="center"/>
    </xf>
    <xf numFmtId="0" fontId="9" fillId="9" borderId="77" xfId="0" applyFont="1" applyFill="1" applyBorder="1" applyAlignment="1">
      <alignment horizontal="right" vertical="center"/>
    </xf>
    <xf numFmtId="0" fontId="9" fillId="3" borderId="9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9" fillId="8" borderId="59" xfId="0" applyFont="1" applyFill="1" applyBorder="1" applyAlignment="1">
      <alignment horizontal="right" vertical="center"/>
    </xf>
    <xf numFmtId="0" fontId="3" fillId="10" borderId="9" xfId="0" applyFont="1" applyFill="1" applyBorder="1" applyAlignment="1">
      <alignment horizontal="center"/>
    </xf>
    <xf numFmtId="0" fontId="3" fillId="10" borderId="78" xfId="0" applyFont="1" applyFill="1" applyBorder="1" applyAlignment="1">
      <alignment horizontal="center"/>
    </xf>
    <xf numFmtId="0" fontId="10" fillId="10" borderId="9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9" fillId="0" borderId="80" xfId="0" applyFont="1" applyBorder="1" applyAlignment="1">
      <alignment/>
    </xf>
    <xf numFmtId="0" fontId="9" fillId="0" borderId="81" xfId="0" applyFont="1" applyBorder="1" applyAlignment="1">
      <alignment/>
    </xf>
    <xf numFmtId="0" fontId="10" fillId="0" borderId="8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14" fillId="0" borderId="82" xfId="0" applyFont="1" applyFill="1" applyBorder="1" applyAlignment="1">
      <alignment/>
    </xf>
    <xf numFmtId="0" fontId="14" fillId="0" borderId="84" xfId="0" applyFont="1" applyFill="1" applyBorder="1" applyAlignment="1">
      <alignment/>
    </xf>
    <xf numFmtId="0" fontId="3" fillId="0" borderId="2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9" fillId="3" borderId="79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/>
    </xf>
    <xf numFmtId="0" fontId="3" fillId="0" borderId="87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8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4" fillId="3" borderId="90" xfId="0" applyFont="1" applyFill="1" applyBorder="1" applyAlignment="1">
      <alignment/>
    </xf>
    <xf numFmtId="0" fontId="4" fillId="0" borderId="91" xfId="0" applyFont="1" applyFill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0" fontId="10" fillId="0" borderId="34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/>
    </xf>
    <xf numFmtId="0" fontId="4" fillId="0" borderId="71" xfId="0" applyFont="1" applyFill="1" applyBorder="1" applyAlignment="1">
      <alignment/>
    </xf>
    <xf numFmtId="0" fontId="3" fillId="0" borderId="95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0" fillId="0" borderId="95" xfId="0" applyFill="1" applyBorder="1" applyAlignment="1">
      <alignment/>
    </xf>
    <xf numFmtId="0" fontId="4" fillId="0" borderId="7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7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2" borderId="98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horizontal="center" vertical="center"/>
    </xf>
    <xf numFmtId="0" fontId="9" fillId="9" borderId="34" xfId="0" applyFont="1" applyFill="1" applyBorder="1" applyAlignment="1">
      <alignment horizontal="center" vertical="center"/>
    </xf>
    <xf numFmtId="0" fontId="9" fillId="9" borderId="72" xfId="0" applyFont="1" applyFill="1" applyBorder="1" applyAlignment="1">
      <alignment horizontal="center" vertical="center"/>
    </xf>
    <xf numFmtId="0" fontId="9" fillId="9" borderId="74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 wrapText="1"/>
    </xf>
    <xf numFmtId="0" fontId="2" fillId="2" borderId="100" xfId="0" applyFont="1" applyFill="1" applyBorder="1" applyAlignment="1">
      <alignment horizontal="center" vertical="center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9" fillId="9" borderId="70" xfId="0" applyFont="1" applyFill="1" applyBorder="1" applyAlignment="1">
      <alignment horizontal="center" vertical="center" wrapText="1"/>
    </xf>
    <xf numFmtId="0" fontId="9" fillId="9" borderId="9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9" fillId="9" borderId="8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0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/>
    </xf>
    <xf numFmtId="0" fontId="9" fillId="9" borderId="10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9" fillId="9" borderId="91" xfId="0" applyFont="1" applyFill="1" applyBorder="1" applyAlignment="1">
      <alignment horizontal="center" vertical="center" wrapText="1"/>
    </xf>
    <xf numFmtId="0" fontId="10" fillId="0" borderId="10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5" borderId="44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0" fillId="5" borderId="62" xfId="0" applyFont="1" applyFill="1" applyBorder="1" applyAlignment="1">
      <alignment horizontal="center" vertical="center"/>
    </xf>
    <xf numFmtId="0" fontId="10" fillId="5" borderId="44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wrapText="1"/>
    </xf>
    <xf numFmtId="0" fontId="9" fillId="9" borderId="81" xfId="0" applyFont="1" applyFill="1" applyBorder="1" applyAlignment="1">
      <alignment horizontal="center" vertical="center"/>
    </xf>
    <xf numFmtId="0" fontId="9" fillId="9" borderId="103" xfId="0" applyFont="1" applyFill="1" applyBorder="1" applyAlignment="1">
      <alignment horizontal="center" vertical="center"/>
    </xf>
    <xf numFmtId="0" fontId="10" fillId="11" borderId="27" xfId="0" applyFont="1" applyFill="1" applyBorder="1" applyAlignment="1">
      <alignment horizontal="center" vertical="center"/>
    </xf>
    <xf numFmtId="0" fontId="10" fillId="5" borderId="23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56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6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61" xfId="0" applyFont="1" applyFill="1" applyBorder="1" applyAlignment="1">
      <alignment horizontal="center" vertical="center"/>
    </xf>
    <xf numFmtId="0" fontId="10" fillId="4" borderId="87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104" xfId="0" applyFont="1" applyFill="1" applyBorder="1" applyAlignment="1">
      <alignment horizontal="center" vertical="center" wrapText="1"/>
    </xf>
    <xf numFmtId="0" fontId="10" fillId="6" borderId="37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/>
    </xf>
    <xf numFmtId="0" fontId="10" fillId="4" borderId="105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106" xfId="0" applyFont="1" applyFill="1" applyBorder="1" applyAlignment="1">
      <alignment horizontal="center" vertical="center" wrapText="1"/>
    </xf>
    <xf numFmtId="0" fontId="10" fillId="4" borderId="7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107" xfId="0" applyFont="1" applyFill="1" applyBorder="1" applyAlignment="1">
      <alignment horizontal="center" vertical="center"/>
    </xf>
    <xf numFmtId="0" fontId="10" fillId="10" borderId="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0" fontId="10" fillId="0" borderId="67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10" borderId="10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3" borderId="93" xfId="0" applyFont="1" applyFill="1" applyBorder="1" applyAlignment="1">
      <alignment horizontal="center" vertical="center" wrapText="1"/>
    </xf>
    <xf numFmtId="0" fontId="10" fillId="5" borderId="55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0" fontId="10" fillId="13" borderId="95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 wrapText="1"/>
    </xf>
    <xf numFmtId="0" fontId="10" fillId="0" borderId="112" xfId="0" applyFont="1" applyFill="1" applyBorder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58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horizontal="center" vertical="center" wrapText="1"/>
    </xf>
    <xf numFmtId="0" fontId="0" fillId="9" borderId="114" xfId="0" applyFont="1" applyFill="1" applyBorder="1" applyAlignment="1">
      <alignment horizontal="right" vertical="center"/>
    </xf>
    <xf numFmtId="0" fontId="10" fillId="14" borderId="6" xfId="0" applyFont="1" applyFill="1" applyBorder="1" applyAlignment="1">
      <alignment horizontal="center" vertical="center"/>
    </xf>
    <xf numFmtId="0" fontId="9" fillId="8" borderId="34" xfId="0" applyFont="1" applyFill="1" applyBorder="1" applyAlignment="1">
      <alignment horizontal="right" vertical="center"/>
    </xf>
    <xf numFmtId="0" fontId="9" fillId="9" borderId="34" xfId="0" applyFont="1" applyFill="1" applyBorder="1" applyAlignment="1">
      <alignment horizontal="right"/>
    </xf>
    <xf numFmtId="0" fontId="9" fillId="9" borderId="34" xfId="0" applyFont="1" applyFill="1" applyBorder="1" applyAlignment="1">
      <alignment horizontal="right" vertical="center"/>
    </xf>
    <xf numFmtId="0" fontId="9" fillId="9" borderId="115" xfId="0" applyFont="1" applyFill="1" applyBorder="1" applyAlignment="1">
      <alignment horizontal="right" vertical="center"/>
    </xf>
    <xf numFmtId="0" fontId="2" fillId="2" borderId="98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2" fillId="2" borderId="98" xfId="0" applyFont="1" applyFill="1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9" fillId="9" borderId="117" xfId="0" applyFont="1" applyFill="1" applyBorder="1" applyAlignment="1">
      <alignment horizontal="right" vertical="center"/>
    </xf>
    <xf numFmtId="0" fontId="0" fillId="0" borderId="116" xfId="0" applyBorder="1" applyAlignment="1">
      <alignment horizontal="center" vertical="center"/>
    </xf>
    <xf numFmtId="0" fontId="9" fillId="9" borderId="118" xfId="0" applyFont="1" applyFill="1" applyBorder="1" applyAlignment="1">
      <alignment horizontal="right" vertical="center"/>
    </xf>
    <xf numFmtId="0" fontId="0" fillId="9" borderId="114" xfId="0" applyFont="1" applyFill="1" applyBorder="1" applyAlignment="1">
      <alignment horizontal="right" vertical="center"/>
    </xf>
    <xf numFmtId="0" fontId="2" fillId="2" borderId="100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right" vertical="center" wrapText="1"/>
    </xf>
    <xf numFmtId="0" fontId="0" fillId="9" borderId="31" xfId="0" applyFill="1" applyBorder="1" applyAlignment="1">
      <alignment horizontal="right" vertical="center"/>
    </xf>
    <xf numFmtId="0" fontId="2" fillId="2" borderId="116" xfId="0" applyFont="1" applyFill="1" applyBorder="1" applyAlignment="1">
      <alignment horizontal="center" vertical="center" wrapText="1"/>
    </xf>
    <xf numFmtId="0" fontId="10" fillId="14" borderId="9" xfId="0" applyFont="1" applyFill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 wrapText="1"/>
    </xf>
    <xf numFmtId="0" fontId="10" fillId="14" borderId="95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0" borderId="119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workbookViewId="0" topLeftCell="A1">
      <pane xSplit="14952" topLeftCell="N1" activePane="topLeft" state="split"/>
      <selection pane="topLeft" activeCell="K85" sqref="K85"/>
      <selection pane="topRight" activeCell="N13" sqref="N13"/>
    </sheetView>
  </sheetViews>
  <sheetFormatPr defaultColWidth="9.140625" defaultRowHeight="15" customHeight="1"/>
  <cols>
    <col min="1" max="1" width="4.28125" style="30" customWidth="1"/>
    <col min="2" max="2" width="18.140625" style="41" customWidth="1"/>
    <col min="5" max="5" width="9.8515625" style="0" customWidth="1"/>
    <col min="8" max="8" width="9.7109375" style="0" customWidth="1"/>
    <col min="9" max="9" width="8.7109375" style="0" customWidth="1"/>
    <col min="11" max="11" width="9.7109375" style="0" customWidth="1"/>
    <col min="12" max="13" width="10.00390625" style="0" customWidth="1"/>
    <col min="14" max="14" width="10.28125" style="0" customWidth="1"/>
  </cols>
  <sheetData>
    <row r="1" spans="2:4" ht="15" customHeight="1">
      <c r="B1" s="80" t="s">
        <v>203</v>
      </c>
      <c r="C1" s="81"/>
      <c r="D1" s="81"/>
    </row>
    <row r="2" ht="15" customHeight="1" thickBot="1"/>
    <row r="3" spans="2:16" ht="24" customHeight="1" thickBot="1">
      <c r="B3" s="45"/>
      <c r="C3" s="400" t="s">
        <v>99</v>
      </c>
      <c r="D3" s="401"/>
      <c r="E3" s="402"/>
      <c r="F3" s="403" t="s">
        <v>100</v>
      </c>
      <c r="G3" s="404"/>
      <c r="H3" s="405"/>
      <c r="I3" s="400" t="s">
        <v>101</v>
      </c>
      <c r="J3" s="401"/>
      <c r="K3" s="402"/>
      <c r="L3" s="400" t="s">
        <v>102</v>
      </c>
      <c r="M3" s="407"/>
      <c r="N3" s="407"/>
      <c r="O3" s="407"/>
      <c r="P3" s="402"/>
    </row>
    <row r="4" spans="2:16" ht="36" customHeight="1" thickBot="1">
      <c r="B4" s="45" t="s">
        <v>185</v>
      </c>
      <c r="C4" s="1" t="s">
        <v>103</v>
      </c>
      <c r="D4" s="2" t="s">
        <v>104</v>
      </c>
      <c r="E4" s="12" t="s">
        <v>183</v>
      </c>
      <c r="F4" s="11" t="s">
        <v>103</v>
      </c>
      <c r="G4" s="12" t="s">
        <v>104</v>
      </c>
      <c r="H4" s="85" t="s">
        <v>183</v>
      </c>
      <c r="I4" s="1" t="s">
        <v>103</v>
      </c>
      <c r="J4" s="2" t="s">
        <v>104</v>
      </c>
      <c r="K4" s="85" t="s">
        <v>183</v>
      </c>
      <c r="L4" s="3" t="s">
        <v>105</v>
      </c>
      <c r="M4" s="3" t="s">
        <v>106</v>
      </c>
      <c r="N4" s="85" t="s">
        <v>194</v>
      </c>
      <c r="O4" s="3" t="s">
        <v>107</v>
      </c>
      <c r="P4" s="4" t="s">
        <v>108</v>
      </c>
    </row>
    <row r="5" spans="1:16" ht="15" customHeight="1">
      <c r="A5" s="31">
        <v>1</v>
      </c>
      <c r="B5" s="50" t="s">
        <v>98</v>
      </c>
      <c r="C5" s="379">
        <v>8</v>
      </c>
      <c r="D5" s="380">
        <v>11</v>
      </c>
      <c r="E5" s="165">
        <f>SUM(C5+D5)</f>
        <v>19</v>
      </c>
      <c r="F5" s="125">
        <v>0</v>
      </c>
      <c r="G5" s="170">
        <v>24</v>
      </c>
      <c r="H5" s="165">
        <f>SUM(F5+G5)</f>
        <v>24</v>
      </c>
      <c r="I5" s="382">
        <v>0</v>
      </c>
      <c r="J5" s="381">
        <v>0</v>
      </c>
      <c r="K5" s="73">
        <f aca="true" t="shared" si="0" ref="K5:K15">SUM(I5+J5)</f>
        <v>0</v>
      </c>
      <c r="L5" s="165">
        <f aca="true" t="shared" si="1" ref="L5:M8">SUM(C5+F5+I5)</f>
        <v>8</v>
      </c>
      <c r="M5" s="165">
        <f t="shared" si="1"/>
        <v>35</v>
      </c>
      <c r="N5" s="165">
        <f>SUM(L5+M5)</f>
        <v>43</v>
      </c>
      <c r="O5" s="165"/>
      <c r="P5" s="357"/>
    </row>
    <row r="6" spans="1:16" ht="15" customHeight="1">
      <c r="A6" s="33">
        <v>2</v>
      </c>
      <c r="B6" s="34" t="s">
        <v>97</v>
      </c>
      <c r="C6" s="64">
        <v>28</v>
      </c>
      <c r="D6" s="74">
        <v>32</v>
      </c>
      <c r="E6" s="79">
        <f>SUM(C6+D6)</f>
        <v>60</v>
      </c>
      <c r="F6" s="131">
        <v>28</v>
      </c>
      <c r="G6" s="126">
        <v>17</v>
      </c>
      <c r="H6" s="78">
        <f>SUM(F6+G6)</f>
        <v>45</v>
      </c>
      <c r="I6" s="132">
        <v>30</v>
      </c>
      <c r="J6" s="74">
        <v>37</v>
      </c>
      <c r="K6" s="168">
        <f t="shared" si="0"/>
        <v>67</v>
      </c>
      <c r="L6" s="165">
        <f t="shared" si="1"/>
        <v>86</v>
      </c>
      <c r="M6" s="165">
        <f t="shared" si="1"/>
        <v>86</v>
      </c>
      <c r="N6" s="165">
        <f>SUM(L6+M6)</f>
        <v>172</v>
      </c>
      <c r="O6" s="165">
        <f>N6/300</f>
        <v>0.5733333333333334</v>
      </c>
      <c r="P6" s="361">
        <v>3</v>
      </c>
    </row>
    <row r="7" spans="1:16" ht="15" customHeight="1">
      <c r="A7" s="33">
        <v>3</v>
      </c>
      <c r="B7" s="34" t="s">
        <v>96</v>
      </c>
      <c r="C7" s="57">
        <v>30</v>
      </c>
      <c r="D7" s="317">
        <v>18</v>
      </c>
      <c r="E7" s="78">
        <f aca="true" t="shared" si="2" ref="E7:E67">SUM(C7+D7)</f>
        <v>48</v>
      </c>
      <c r="F7" s="127">
        <v>8</v>
      </c>
      <c r="G7" s="157">
        <v>21</v>
      </c>
      <c r="H7" s="73">
        <f>SUM(F7+G7)</f>
        <v>29</v>
      </c>
      <c r="I7" s="47">
        <v>0</v>
      </c>
      <c r="J7" s="74">
        <v>26</v>
      </c>
      <c r="K7" s="165">
        <f t="shared" si="0"/>
        <v>26</v>
      </c>
      <c r="L7" s="165">
        <f t="shared" si="1"/>
        <v>38</v>
      </c>
      <c r="M7" s="165">
        <f t="shared" si="1"/>
        <v>65</v>
      </c>
      <c r="N7" s="165">
        <f>SUM(L7+M7)</f>
        <v>103</v>
      </c>
      <c r="O7" s="165"/>
      <c r="P7" s="361"/>
    </row>
    <row r="8" spans="1:16" ht="15" customHeight="1">
      <c r="A8" s="33">
        <v>4</v>
      </c>
      <c r="B8" s="42" t="s">
        <v>95</v>
      </c>
      <c r="C8" s="123">
        <v>8</v>
      </c>
      <c r="D8" s="303">
        <v>3</v>
      </c>
      <c r="E8" s="73">
        <f t="shared" si="2"/>
        <v>11</v>
      </c>
      <c r="F8" s="123">
        <v>5</v>
      </c>
      <c r="G8" s="302">
        <v>7</v>
      </c>
      <c r="H8" s="73">
        <f>SUM(F8+G8)</f>
        <v>12</v>
      </c>
      <c r="I8" s="120">
        <v>0</v>
      </c>
      <c r="J8" s="121">
        <v>0</v>
      </c>
      <c r="K8" s="73">
        <f t="shared" si="0"/>
        <v>0</v>
      </c>
      <c r="L8" s="165">
        <f t="shared" si="1"/>
        <v>13</v>
      </c>
      <c r="M8" s="165">
        <f t="shared" si="1"/>
        <v>10</v>
      </c>
      <c r="N8" s="165">
        <f>SUM(L8+M8)</f>
        <v>23</v>
      </c>
      <c r="O8" s="237"/>
      <c r="P8" s="224"/>
    </row>
    <row r="9" spans="1:16" ht="15" customHeight="1">
      <c r="A9" s="33">
        <v>5</v>
      </c>
      <c r="B9" s="42" t="s">
        <v>0</v>
      </c>
      <c r="C9" s="56" t="s">
        <v>182</v>
      </c>
      <c r="D9" s="71"/>
      <c r="E9" s="69"/>
      <c r="F9" s="56" t="s">
        <v>182</v>
      </c>
      <c r="G9" s="151"/>
      <c r="H9" s="152"/>
      <c r="I9" s="107" t="s">
        <v>210</v>
      </c>
      <c r="J9" s="91"/>
      <c r="K9" s="172"/>
      <c r="L9" s="235"/>
      <c r="M9" s="236"/>
      <c r="N9" s="237"/>
      <c r="O9" s="237"/>
      <c r="P9" s="224"/>
    </row>
    <row r="10" spans="1:16" ht="15" customHeight="1">
      <c r="A10" s="33">
        <v>6</v>
      </c>
      <c r="B10" s="42" t="s">
        <v>94</v>
      </c>
      <c r="C10" s="56" t="s">
        <v>182</v>
      </c>
      <c r="D10" s="71"/>
      <c r="E10" s="69"/>
      <c r="F10" s="56" t="s">
        <v>182</v>
      </c>
      <c r="G10" s="151"/>
      <c r="H10" s="152"/>
      <c r="I10" s="107" t="s">
        <v>210</v>
      </c>
      <c r="J10" s="91"/>
      <c r="K10" s="172"/>
      <c r="L10" s="235"/>
      <c r="M10" s="236"/>
      <c r="N10" s="237"/>
      <c r="O10" s="237"/>
      <c r="P10" s="224"/>
    </row>
    <row r="11" spans="1:16" ht="15" customHeight="1">
      <c r="A11" s="33">
        <v>7</v>
      </c>
      <c r="B11" s="34" t="s">
        <v>93</v>
      </c>
      <c r="C11" s="330">
        <v>30</v>
      </c>
      <c r="D11" s="317">
        <v>18</v>
      </c>
      <c r="E11" s="78">
        <f t="shared" si="2"/>
        <v>48</v>
      </c>
      <c r="F11" s="127">
        <v>16</v>
      </c>
      <c r="G11" s="157">
        <v>35</v>
      </c>
      <c r="H11" s="79">
        <f>SUM(F11+G11)</f>
        <v>51</v>
      </c>
      <c r="I11" s="132">
        <v>40</v>
      </c>
      <c r="J11" s="74">
        <v>22</v>
      </c>
      <c r="K11" s="168">
        <f t="shared" si="0"/>
        <v>62</v>
      </c>
      <c r="L11" s="165">
        <f aca="true" t="shared" si="3" ref="L11:M13">SUM(C11+F11+I11)</f>
        <v>86</v>
      </c>
      <c r="M11" s="165">
        <f t="shared" si="3"/>
        <v>75</v>
      </c>
      <c r="N11" s="165">
        <f>SUM(L11+M11)</f>
        <v>161</v>
      </c>
      <c r="O11" s="165">
        <f>N11/300</f>
        <v>0.5366666666666666</v>
      </c>
      <c r="P11" s="388">
        <v>2</v>
      </c>
    </row>
    <row r="12" spans="1:16" ht="15" customHeight="1">
      <c r="A12" s="33">
        <v>8</v>
      </c>
      <c r="B12" s="34" t="s">
        <v>92</v>
      </c>
      <c r="C12" s="132">
        <v>47</v>
      </c>
      <c r="D12" s="121">
        <v>17</v>
      </c>
      <c r="E12" s="79">
        <f t="shared" si="2"/>
        <v>64</v>
      </c>
      <c r="F12" s="160">
        <v>35</v>
      </c>
      <c r="G12" s="157">
        <v>21</v>
      </c>
      <c r="H12" s="79">
        <f>SUM(F12+G12)</f>
        <v>56</v>
      </c>
      <c r="I12" s="47">
        <v>25</v>
      </c>
      <c r="J12" s="74">
        <v>22</v>
      </c>
      <c r="K12" s="165">
        <f t="shared" si="0"/>
        <v>47</v>
      </c>
      <c r="L12" s="165">
        <f t="shared" si="3"/>
        <v>107</v>
      </c>
      <c r="M12" s="165">
        <f t="shared" si="3"/>
        <v>60</v>
      </c>
      <c r="N12" s="165">
        <f>SUM(L12+M12)</f>
        <v>167</v>
      </c>
      <c r="O12" s="165">
        <f>N12/300</f>
        <v>0.5566666666666666</v>
      </c>
      <c r="P12" s="388">
        <v>2</v>
      </c>
    </row>
    <row r="13" spans="1:16" ht="15" customHeight="1">
      <c r="A13" s="33">
        <v>9</v>
      </c>
      <c r="B13" s="34" t="s">
        <v>91</v>
      </c>
      <c r="C13" s="47">
        <v>0</v>
      </c>
      <c r="D13" s="121">
        <v>4</v>
      </c>
      <c r="E13" s="73">
        <f t="shared" si="2"/>
        <v>4</v>
      </c>
      <c r="F13" s="127">
        <v>5</v>
      </c>
      <c r="G13" s="126">
        <v>0</v>
      </c>
      <c r="H13" s="73">
        <f>SUM(F13+G13)</f>
        <v>5</v>
      </c>
      <c r="I13" s="47">
        <v>0</v>
      </c>
      <c r="J13" s="70">
        <v>0</v>
      </c>
      <c r="K13" s="165">
        <f t="shared" si="0"/>
        <v>0</v>
      </c>
      <c r="L13" s="165">
        <f t="shared" si="3"/>
        <v>5</v>
      </c>
      <c r="M13" s="165">
        <f t="shared" si="3"/>
        <v>4</v>
      </c>
      <c r="N13" s="165">
        <f>SUM(L13+M13)</f>
        <v>9</v>
      </c>
      <c r="O13" s="165"/>
      <c r="P13" s="361"/>
    </row>
    <row r="14" spans="1:16" ht="15" customHeight="1">
      <c r="A14" s="33">
        <v>10</v>
      </c>
      <c r="B14" s="34" t="s">
        <v>90</v>
      </c>
      <c r="C14" s="47">
        <v>2</v>
      </c>
      <c r="D14" s="121">
        <v>0</v>
      </c>
      <c r="E14" s="73">
        <f t="shared" si="2"/>
        <v>2</v>
      </c>
      <c r="F14" s="56" t="s">
        <v>182</v>
      </c>
      <c r="G14" s="151"/>
      <c r="H14" s="152"/>
      <c r="I14" s="107" t="s">
        <v>210</v>
      </c>
      <c r="J14" s="91"/>
      <c r="K14" s="172"/>
      <c r="L14" s="165"/>
      <c r="M14" s="165"/>
      <c r="N14" s="237"/>
      <c r="O14" s="237"/>
      <c r="P14" s="224"/>
    </row>
    <row r="15" spans="1:16" ht="15" customHeight="1">
      <c r="A15" s="33">
        <v>11</v>
      </c>
      <c r="B15" s="34" t="s">
        <v>89</v>
      </c>
      <c r="C15" s="57">
        <v>37</v>
      </c>
      <c r="D15" s="161">
        <v>12</v>
      </c>
      <c r="E15" s="162">
        <f t="shared" si="2"/>
        <v>49</v>
      </c>
      <c r="F15" s="333">
        <v>31</v>
      </c>
      <c r="G15" s="342">
        <v>29</v>
      </c>
      <c r="H15" s="167">
        <f>SUM(F15+G15)</f>
        <v>60</v>
      </c>
      <c r="I15" s="57">
        <v>35</v>
      </c>
      <c r="J15" s="166">
        <v>18</v>
      </c>
      <c r="K15" s="168">
        <f t="shared" si="0"/>
        <v>53</v>
      </c>
      <c r="L15" s="165">
        <f>SUM(C15+F15+I15)</f>
        <v>103</v>
      </c>
      <c r="M15" s="165">
        <f>SUM(D15+G15+J15)</f>
        <v>59</v>
      </c>
      <c r="N15" s="165">
        <f>SUM(L15+M15)</f>
        <v>162</v>
      </c>
      <c r="O15" s="165">
        <f>N15/300</f>
        <v>0.54</v>
      </c>
      <c r="P15" s="361">
        <v>2</v>
      </c>
    </row>
    <row r="16" spans="1:16" ht="15" customHeight="1">
      <c r="A16" s="33">
        <v>12</v>
      </c>
      <c r="B16" s="42" t="s">
        <v>1</v>
      </c>
      <c r="C16" s="211"/>
      <c r="D16" s="208"/>
      <c r="E16" s="208"/>
      <c r="F16" s="208"/>
      <c r="G16" s="208"/>
      <c r="H16" s="208"/>
      <c r="I16" s="285"/>
      <c r="J16" s="285"/>
      <c r="K16" s="285"/>
      <c r="L16" s="396" t="s">
        <v>193</v>
      </c>
      <c r="M16" s="396"/>
      <c r="N16" s="396"/>
      <c r="O16" s="225"/>
      <c r="P16" s="191">
        <v>2</v>
      </c>
    </row>
    <row r="17" spans="1:16" ht="15" customHeight="1">
      <c r="A17" s="33">
        <v>13</v>
      </c>
      <c r="B17" s="34" t="s">
        <v>88</v>
      </c>
      <c r="C17" s="330">
        <v>40</v>
      </c>
      <c r="D17" s="158">
        <v>20</v>
      </c>
      <c r="E17" s="168">
        <f t="shared" si="2"/>
        <v>60</v>
      </c>
      <c r="F17" s="169">
        <v>30</v>
      </c>
      <c r="G17" s="170">
        <v>24</v>
      </c>
      <c r="H17" s="168">
        <f>SUM(F17+G17)</f>
        <v>54</v>
      </c>
      <c r="I17" s="330">
        <v>45</v>
      </c>
      <c r="J17" s="158">
        <v>30</v>
      </c>
      <c r="K17" s="168">
        <f aca="true" t="shared" si="4" ref="K17:K25">SUM(I17+J17)</f>
        <v>75</v>
      </c>
      <c r="L17" s="165">
        <f>SUM(C17+F17+I17)</f>
        <v>115</v>
      </c>
      <c r="M17" s="165">
        <f>SUM(D17+G17+J17)</f>
        <v>74</v>
      </c>
      <c r="N17" s="165">
        <f>SUM(L17+M17)</f>
        <v>189</v>
      </c>
      <c r="O17" s="165">
        <f>N17/300</f>
        <v>0.63</v>
      </c>
      <c r="P17" s="358">
        <v>3</v>
      </c>
    </row>
    <row r="18" spans="1:16" ht="15" customHeight="1">
      <c r="A18" s="33">
        <v>14</v>
      </c>
      <c r="B18" s="34" t="s">
        <v>87</v>
      </c>
      <c r="C18" s="301">
        <v>15</v>
      </c>
      <c r="D18" s="121">
        <v>1</v>
      </c>
      <c r="E18" s="73">
        <f t="shared" si="2"/>
        <v>16</v>
      </c>
      <c r="F18" s="132">
        <v>27</v>
      </c>
      <c r="G18" s="302">
        <v>0</v>
      </c>
      <c r="H18" s="303">
        <v>0</v>
      </c>
      <c r="I18" s="132">
        <v>40</v>
      </c>
      <c r="J18" s="70">
        <v>0</v>
      </c>
      <c r="K18" s="165">
        <f t="shared" si="4"/>
        <v>40</v>
      </c>
      <c r="L18" s="165">
        <f>SUM(C18+F18+I18)</f>
        <v>82</v>
      </c>
      <c r="M18" s="165">
        <f>SUM(D18+G18+J18)</f>
        <v>1</v>
      </c>
      <c r="N18" s="165">
        <f>SUM(L18+M18)</f>
        <v>83</v>
      </c>
      <c r="O18" s="238"/>
      <c r="P18" s="362"/>
    </row>
    <row r="19" spans="1:16" ht="15" customHeight="1">
      <c r="A19" s="33">
        <v>15</v>
      </c>
      <c r="B19" s="42" t="s">
        <v>2</v>
      </c>
      <c r="C19" s="56" t="s">
        <v>182</v>
      </c>
      <c r="D19" s="72"/>
      <c r="E19" s="69"/>
      <c r="F19" s="56" t="s">
        <v>182</v>
      </c>
      <c r="G19" s="153"/>
      <c r="H19" s="154"/>
      <c r="I19" s="107" t="s">
        <v>210</v>
      </c>
      <c r="J19" s="335"/>
      <c r="K19" s="172"/>
      <c r="L19" s="235"/>
      <c r="M19" s="236"/>
      <c r="N19" s="237"/>
      <c r="O19" s="238"/>
      <c r="P19" s="227"/>
    </row>
    <row r="20" spans="1:16" ht="15" customHeight="1">
      <c r="A20" s="33">
        <v>16</v>
      </c>
      <c r="B20" s="34" t="s">
        <v>3</v>
      </c>
      <c r="C20" s="49">
        <v>15</v>
      </c>
      <c r="D20" s="121">
        <v>13</v>
      </c>
      <c r="E20" s="73">
        <f t="shared" si="2"/>
        <v>28</v>
      </c>
      <c r="F20" s="123">
        <v>2</v>
      </c>
      <c r="G20" s="302">
        <v>0</v>
      </c>
      <c r="H20" s="303">
        <v>0</v>
      </c>
      <c r="I20" s="120">
        <v>0</v>
      </c>
      <c r="J20" s="121">
        <v>0</v>
      </c>
      <c r="K20" s="165">
        <f t="shared" si="4"/>
        <v>0</v>
      </c>
      <c r="L20" s="165">
        <f>SUM(C20+F20+I20)</f>
        <v>17</v>
      </c>
      <c r="M20" s="165">
        <f>SUM(D20+G20+J20)</f>
        <v>13</v>
      </c>
      <c r="N20" s="165">
        <f>SUM(L20+M20)</f>
        <v>30</v>
      </c>
      <c r="O20" s="238"/>
      <c r="P20" s="226"/>
    </row>
    <row r="21" spans="1:16" ht="15" customHeight="1">
      <c r="A21" s="33">
        <v>17</v>
      </c>
      <c r="B21" s="34" t="s">
        <v>85</v>
      </c>
      <c r="C21" s="65">
        <v>28</v>
      </c>
      <c r="D21" s="74">
        <v>20</v>
      </c>
      <c r="E21" s="78">
        <f t="shared" si="2"/>
        <v>48</v>
      </c>
      <c r="F21" s="160">
        <v>36</v>
      </c>
      <c r="G21" s="157">
        <v>36</v>
      </c>
      <c r="H21" s="79">
        <f>SUM(F21+G21)</f>
        <v>72</v>
      </c>
      <c r="I21" s="123">
        <v>25</v>
      </c>
      <c r="J21" s="74">
        <v>33</v>
      </c>
      <c r="K21" s="168">
        <f t="shared" si="4"/>
        <v>58</v>
      </c>
      <c r="L21" s="165">
        <f>SUM(C21+F21+I21)</f>
        <v>89</v>
      </c>
      <c r="M21" s="165">
        <f>SUM(D21+G21+J21)</f>
        <v>89</v>
      </c>
      <c r="N21" s="165">
        <f>SUM(L21+M21)</f>
        <v>178</v>
      </c>
      <c r="O21" s="165">
        <f>N21/300</f>
        <v>0.5933333333333334</v>
      </c>
      <c r="P21" s="375">
        <v>3</v>
      </c>
    </row>
    <row r="22" spans="1:16" ht="15" customHeight="1">
      <c r="A22" s="33">
        <v>18</v>
      </c>
      <c r="B22" s="42" t="s">
        <v>86</v>
      </c>
      <c r="C22" s="56" t="s">
        <v>182</v>
      </c>
      <c r="D22" s="71"/>
      <c r="E22" s="69"/>
      <c r="F22" s="56" t="s">
        <v>182</v>
      </c>
      <c r="G22" s="151"/>
      <c r="H22" s="152"/>
      <c r="I22" s="107" t="s">
        <v>210</v>
      </c>
      <c r="J22" s="336"/>
      <c r="K22" s="172"/>
      <c r="L22" s="235"/>
      <c r="M22" s="236"/>
      <c r="N22" s="237"/>
      <c r="O22" s="238"/>
      <c r="P22" s="226"/>
    </row>
    <row r="23" spans="1:16" ht="15" customHeight="1">
      <c r="A23" s="33">
        <v>19</v>
      </c>
      <c r="B23" s="42" t="s">
        <v>84</v>
      </c>
      <c r="C23" s="56" t="s">
        <v>182</v>
      </c>
      <c r="D23" s="72"/>
      <c r="E23" s="69"/>
      <c r="F23" s="56" t="s">
        <v>182</v>
      </c>
      <c r="G23" s="153"/>
      <c r="H23" s="154"/>
      <c r="I23" s="107" t="s">
        <v>210</v>
      </c>
      <c r="J23" s="335"/>
      <c r="K23" s="172"/>
      <c r="L23" s="239"/>
      <c r="M23" s="236"/>
      <c r="N23" s="237"/>
      <c r="O23" s="238"/>
      <c r="P23" s="227"/>
    </row>
    <row r="24" spans="1:16" ht="15" customHeight="1">
      <c r="A24" s="33">
        <v>20</v>
      </c>
      <c r="B24" s="34" t="s">
        <v>4</v>
      </c>
      <c r="C24" s="49">
        <v>0</v>
      </c>
      <c r="D24" s="121">
        <v>0</v>
      </c>
      <c r="E24" s="73">
        <f t="shared" si="2"/>
        <v>0</v>
      </c>
      <c r="F24" s="56" t="s">
        <v>182</v>
      </c>
      <c r="G24" s="151"/>
      <c r="H24" s="152"/>
      <c r="I24" s="107" t="s">
        <v>210</v>
      </c>
      <c r="J24" s="336"/>
      <c r="K24" s="172"/>
      <c r="L24" s="240"/>
      <c r="M24" s="236"/>
      <c r="N24" s="237"/>
      <c r="O24" s="238"/>
      <c r="P24" s="226"/>
    </row>
    <row r="25" spans="1:16" ht="15" customHeight="1">
      <c r="A25" s="33">
        <v>21</v>
      </c>
      <c r="B25" s="34" t="s">
        <v>5</v>
      </c>
      <c r="C25" s="57">
        <v>32</v>
      </c>
      <c r="D25" s="166">
        <v>19</v>
      </c>
      <c r="E25" s="167">
        <f t="shared" si="2"/>
        <v>51</v>
      </c>
      <c r="F25" s="333">
        <v>50</v>
      </c>
      <c r="G25" s="342">
        <v>32</v>
      </c>
      <c r="H25" s="167">
        <f>SUM(F25+G25)</f>
        <v>82</v>
      </c>
      <c r="I25" s="57">
        <v>44</v>
      </c>
      <c r="J25" s="291">
        <v>14</v>
      </c>
      <c r="K25" s="168">
        <f t="shared" si="4"/>
        <v>58</v>
      </c>
      <c r="L25" s="165">
        <f>SUM(C25+F25+I25)</f>
        <v>126</v>
      </c>
      <c r="M25" s="165">
        <f>SUM(D25+G25+J25)</f>
        <v>65</v>
      </c>
      <c r="N25" s="165">
        <f>SUM(L25+M25)</f>
        <v>191</v>
      </c>
      <c r="O25" s="165">
        <f>N25/300</f>
        <v>0.6366666666666667</v>
      </c>
      <c r="P25" s="361">
        <v>3</v>
      </c>
    </row>
    <row r="26" spans="1:16" ht="15" customHeight="1">
      <c r="A26" s="33">
        <v>22</v>
      </c>
      <c r="B26" s="42" t="s">
        <v>83</v>
      </c>
      <c r="C26" s="199"/>
      <c r="D26" s="213"/>
      <c r="E26" s="213"/>
      <c r="F26" s="213"/>
      <c r="G26" s="213"/>
      <c r="H26" s="213"/>
      <c r="I26" s="286"/>
      <c r="J26" s="286"/>
      <c r="K26" s="286"/>
      <c r="L26" s="397" t="s">
        <v>193</v>
      </c>
      <c r="M26" s="397"/>
      <c r="N26" s="397"/>
      <c r="O26" s="220"/>
      <c r="P26" s="192">
        <v>2</v>
      </c>
    </row>
    <row r="27" spans="1:16" ht="15" customHeight="1">
      <c r="A27" s="33">
        <v>23</v>
      </c>
      <c r="B27" s="34" t="s">
        <v>6</v>
      </c>
      <c r="C27" s="58">
        <v>41</v>
      </c>
      <c r="D27" s="158">
        <v>31</v>
      </c>
      <c r="E27" s="168">
        <f t="shared" si="2"/>
        <v>72</v>
      </c>
      <c r="F27" s="169">
        <v>50</v>
      </c>
      <c r="G27" s="170">
        <v>31</v>
      </c>
      <c r="H27" s="168">
        <f>SUM(F27+G27)</f>
        <v>81</v>
      </c>
      <c r="I27" s="330">
        <v>40</v>
      </c>
      <c r="J27" s="164">
        <v>15</v>
      </c>
      <c r="K27" s="168">
        <f>SUM(I27+J27)</f>
        <v>55</v>
      </c>
      <c r="L27" s="165">
        <f>SUM(C27+F27+I27)</f>
        <v>131</v>
      </c>
      <c r="M27" s="165">
        <f>SUM(D27+G27+J27)</f>
        <v>77</v>
      </c>
      <c r="N27" s="165">
        <f>SUM(L27+M27)</f>
        <v>208</v>
      </c>
      <c r="O27" s="165">
        <f>N27/300</f>
        <v>0.6933333333333334</v>
      </c>
      <c r="P27" s="376">
        <v>4</v>
      </c>
    </row>
    <row r="28" spans="1:16" ht="15" customHeight="1">
      <c r="A28" s="33">
        <v>24</v>
      </c>
      <c r="B28" s="42" t="s">
        <v>7</v>
      </c>
      <c r="C28" s="56" t="s">
        <v>182</v>
      </c>
      <c r="D28" s="71"/>
      <c r="E28" s="69"/>
      <c r="F28" s="56" t="s">
        <v>182</v>
      </c>
      <c r="G28" s="151"/>
      <c r="H28" s="152"/>
      <c r="I28" s="107" t="s">
        <v>210</v>
      </c>
      <c r="J28" s="91"/>
      <c r="K28" s="172"/>
      <c r="L28" s="235"/>
      <c r="M28" s="236"/>
      <c r="N28" s="237"/>
      <c r="O28" s="238"/>
      <c r="P28" s="228"/>
    </row>
    <row r="29" spans="1:16" ht="15" customHeight="1">
      <c r="A29" s="33">
        <v>25</v>
      </c>
      <c r="B29" s="34" t="s">
        <v>82</v>
      </c>
      <c r="C29" s="53">
        <v>0</v>
      </c>
      <c r="D29" s="161">
        <v>0</v>
      </c>
      <c r="E29" s="163">
        <f t="shared" si="2"/>
        <v>0</v>
      </c>
      <c r="F29" s="301">
        <v>0</v>
      </c>
      <c r="G29" s="304">
        <v>0</v>
      </c>
      <c r="H29" s="165">
        <f>SUM(F29+G29)</f>
        <v>0</v>
      </c>
      <c r="I29" s="289">
        <v>0</v>
      </c>
      <c r="J29" s="291">
        <v>0</v>
      </c>
      <c r="K29" s="165">
        <f>SUM(I29+J29)</f>
        <v>0</v>
      </c>
      <c r="L29" s="165">
        <f>SUM(C29+F29+I29)</f>
        <v>0</v>
      </c>
      <c r="M29" s="165">
        <f>SUM(D29+G29+J29)</f>
        <v>0</v>
      </c>
      <c r="N29" s="165">
        <f>SUM(L29+M29)</f>
        <v>0</v>
      </c>
      <c r="O29" s="239"/>
      <c r="P29" s="358"/>
    </row>
    <row r="30" spans="1:16" ht="15" customHeight="1">
      <c r="A30" s="33">
        <v>26</v>
      </c>
      <c r="B30" s="42" t="s">
        <v>8</v>
      </c>
      <c r="C30" s="199"/>
      <c r="D30" s="205"/>
      <c r="E30" s="205"/>
      <c r="F30" s="205"/>
      <c r="G30" s="205"/>
      <c r="H30" s="205"/>
      <c r="I30" s="286"/>
      <c r="J30" s="286"/>
      <c r="K30" s="286"/>
      <c r="L30" s="398" t="s">
        <v>193</v>
      </c>
      <c r="M30" s="398"/>
      <c r="N30" s="398"/>
      <c r="O30" s="221"/>
      <c r="P30" s="192">
        <v>3</v>
      </c>
    </row>
    <row r="31" spans="1:16" ht="15" customHeight="1">
      <c r="A31" s="33">
        <v>27</v>
      </c>
      <c r="B31" s="42" t="s">
        <v>9</v>
      </c>
      <c r="C31" s="199"/>
      <c r="D31" s="205"/>
      <c r="E31" s="205"/>
      <c r="F31" s="205"/>
      <c r="G31" s="205"/>
      <c r="H31" s="205"/>
      <c r="I31" s="286"/>
      <c r="J31" s="286"/>
      <c r="K31" s="286"/>
      <c r="L31" s="398" t="s">
        <v>193</v>
      </c>
      <c r="M31" s="398"/>
      <c r="N31" s="398"/>
      <c r="O31" s="221"/>
      <c r="P31" s="193">
        <v>3</v>
      </c>
    </row>
    <row r="32" spans="1:16" ht="15" customHeight="1">
      <c r="A32" s="33">
        <v>28</v>
      </c>
      <c r="B32" s="42" t="s">
        <v>10</v>
      </c>
      <c r="C32" s="199"/>
      <c r="D32" s="205"/>
      <c r="E32" s="205"/>
      <c r="F32" s="205"/>
      <c r="G32" s="205"/>
      <c r="H32" s="205"/>
      <c r="I32" s="286"/>
      <c r="J32" s="286"/>
      <c r="K32" s="286"/>
      <c r="L32" s="398" t="s">
        <v>193</v>
      </c>
      <c r="M32" s="398"/>
      <c r="N32" s="398"/>
      <c r="O32" s="221"/>
      <c r="P32" s="192">
        <v>2</v>
      </c>
    </row>
    <row r="33" spans="1:16" ht="15" customHeight="1">
      <c r="A33" s="33">
        <v>29</v>
      </c>
      <c r="B33" s="42" t="s">
        <v>81</v>
      </c>
      <c r="C33" s="63" t="s">
        <v>182</v>
      </c>
      <c r="D33" s="173"/>
      <c r="E33" s="172"/>
      <c r="F33" s="63" t="s">
        <v>182</v>
      </c>
      <c r="G33" s="174"/>
      <c r="H33" s="175"/>
      <c r="I33" s="107" t="s">
        <v>210</v>
      </c>
      <c r="J33" s="337"/>
      <c r="K33" s="172"/>
      <c r="L33" s="243"/>
      <c r="M33" s="209"/>
      <c r="N33" s="209"/>
      <c r="O33" s="223"/>
      <c r="P33" s="179"/>
    </row>
    <row r="34" spans="1:16" ht="15" customHeight="1">
      <c r="A34" s="33">
        <v>30</v>
      </c>
      <c r="B34" s="42" t="s">
        <v>11</v>
      </c>
      <c r="C34" s="62">
        <v>42</v>
      </c>
      <c r="D34" s="178">
        <v>22</v>
      </c>
      <c r="E34" s="167">
        <f t="shared" si="2"/>
        <v>64</v>
      </c>
      <c r="F34" s="177">
        <v>23</v>
      </c>
      <c r="G34" s="178">
        <v>28</v>
      </c>
      <c r="H34" s="167">
        <f>SUM(F34+G34)</f>
        <v>51</v>
      </c>
      <c r="I34" s="61">
        <v>42</v>
      </c>
      <c r="J34" s="320">
        <v>19</v>
      </c>
      <c r="K34" s="168">
        <f>SUM(I34+J34)</f>
        <v>61</v>
      </c>
      <c r="L34" s="165">
        <f>SUM(C34+F34+I34)</f>
        <v>107</v>
      </c>
      <c r="M34" s="165">
        <f>SUM(D34+G34+J34)</f>
        <v>69</v>
      </c>
      <c r="N34" s="165">
        <f>SUM(L34+M34)</f>
        <v>176</v>
      </c>
      <c r="O34" s="165">
        <f>N34/300</f>
        <v>0.5866666666666667</v>
      </c>
      <c r="P34" s="360">
        <v>3</v>
      </c>
    </row>
    <row r="35" spans="1:16" ht="15" customHeight="1">
      <c r="A35" s="33">
        <v>31</v>
      </c>
      <c r="B35" s="42" t="s">
        <v>12</v>
      </c>
      <c r="C35" s="201"/>
      <c r="D35" s="212"/>
      <c r="E35" s="212"/>
      <c r="F35" s="212"/>
      <c r="G35" s="212"/>
      <c r="H35" s="212"/>
      <c r="I35" s="287"/>
      <c r="J35" s="287"/>
      <c r="K35" s="287"/>
      <c r="L35" s="399" t="s">
        <v>193</v>
      </c>
      <c r="M35" s="399"/>
      <c r="N35" s="399"/>
      <c r="O35" s="221"/>
      <c r="P35" s="194">
        <v>3</v>
      </c>
    </row>
    <row r="36" spans="1:16" ht="15" customHeight="1">
      <c r="A36" s="33">
        <v>33</v>
      </c>
      <c r="B36" s="42" t="s">
        <v>13</v>
      </c>
      <c r="C36" s="56" t="s">
        <v>182</v>
      </c>
      <c r="D36" s="67"/>
      <c r="E36" s="69"/>
      <c r="F36" s="56" t="s">
        <v>182</v>
      </c>
      <c r="G36" s="90"/>
      <c r="H36" s="155"/>
      <c r="I36" s="107" t="s">
        <v>210</v>
      </c>
      <c r="J36" s="338"/>
      <c r="K36" s="172"/>
      <c r="L36" s="206"/>
      <c r="M36" s="207"/>
      <c r="N36" s="207"/>
      <c r="O36" s="219"/>
      <c r="P36" s="9"/>
    </row>
    <row r="37" spans="1:16" ht="15" customHeight="1">
      <c r="A37" s="33">
        <v>34</v>
      </c>
      <c r="B37" s="42" t="s">
        <v>14</v>
      </c>
      <c r="C37" s="55">
        <v>26</v>
      </c>
      <c r="D37" s="122">
        <v>0</v>
      </c>
      <c r="E37" s="73">
        <f t="shared" si="2"/>
        <v>26</v>
      </c>
      <c r="F37" s="132">
        <v>38</v>
      </c>
      <c r="G37" s="122">
        <v>11</v>
      </c>
      <c r="H37" s="162">
        <f>SUM(F37+G37)</f>
        <v>49</v>
      </c>
      <c r="I37" s="308" t="s">
        <v>211</v>
      </c>
      <c r="J37" s="306" t="s">
        <v>208</v>
      </c>
      <c r="K37" s="309" t="s">
        <v>209</v>
      </c>
      <c r="L37" s="165"/>
      <c r="M37" s="165"/>
      <c r="N37" s="165"/>
      <c r="O37" s="219"/>
      <c r="P37" s="182"/>
    </row>
    <row r="38" spans="1:16" ht="15" customHeight="1">
      <c r="A38" s="33">
        <v>35</v>
      </c>
      <c r="B38" s="42" t="s">
        <v>15</v>
      </c>
      <c r="C38" s="59">
        <v>45</v>
      </c>
      <c r="D38" s="122">
        <v>15</v>
      </c>
      <c r="E38" s="79">
        <f t="shared" si="2"/>
        <v>60</v>
      </c>
      <c r="F38" s="133">
        <v>49</v>
      </c>
      <c r="G38" s="75">
        <v>28</v>
      </c>
      <c r="H38" s="79">
        <f>SUM(F38+G38)</f>
        <v>77</v>
      </c>
      <c r="I38" s="59">
        <v>47</v>
      </c>
      <c r="J38" s="77">
        <v>19</v>
      </c>
      <c r="K38" s="168">
        <f>SUM(I38+J38)</f>
        <v>66</v>
      </c>
      <c r="L38" s="165">
        <f>SUM(C38+F38+I38)</f>
        <v>141</v>
      </c>
      <c r="M38" s="165">
        <f>SUM(D38+G38+J38)</f>
        <v>62</v>
      </c>
      <c r="N38" s="165">
        <f>SUM(L38+M38)</f>
        <v>203</v>
      </c>
      <c r="O38" s="165">
        <f>N38/300</f>
        <v>0.6766666666666666</v>
      </c>
      <c r="P38" s="376">
        <v>3</v>
      </c>
    </row>
    <row r="39" spans="1:16" ht="15" customHeight="1">
      <c r="A39" s="33">
        <v>36</v>
      </c>
      <c r="B39" s="42" t="s">
        <v>80</v>
      </c>
      <c r="C39" s="119">
        <v>19</v>
      </c>
      <c r="D39" s="176">
        <v>13</v>
      </c>
      <c r="E39" s="163">
        <f t="shared" si="2"/>
        <v>32</v>
      </c>
      <c r="F39" s="177">
        <v>0</v>
      </c>
      <c r="G39" s="178">
        <v>27</v>
      </c>
      <c r="H39" s="163">
        <f>SUM(F39+G39)</f>
        <v>27</v>
      </c>
      <c r="I39" s="52">
        <v>12</v>
      </c>
      <c r="J39" s="183">
        <v>8</v>
      </c>
      <c r="K39" s="165">
        <f>SUM(I39+J39)</f>
        <v>20</v>
      </c>
      <c r="L39" s="165">
        <f>SUM(C39+F39+I39)</f>
        <v>31</v>
      </c>
      <c r="M39" s="165">
        <f>SUM(D39+G39+J39)</f>
        <v>48</v>
      </c>
      <c r="N39" s="165">
        <f>SUM(L39+M39)</f>
        <v>79</v>
      </c>
      <c r="O39" s="165"/>
      <c r="P39" s="182"/>
    </row>
    <row r="40" spans="1:16" ht="15" customHeight="1">
      <c r="A40" s="33">
        <v>37</v>
      </c>
      <c r="B40" s="46" t="s">
        <v>16</v>
      </c>
      <c r="C40" s="199"/>
      <c r="D40" s="205"/>
      <c r="E40" s="205"/>
      <c r="F40" s="205"/>
      <c r="G40" s="205"/>
      <c r="H40" s="205"/>
      <c r="I40" s="286"/>
      <c r="J40" s="286"/>
      <c r="K40" s="286"/>
      <c r="L40" s="398" t="s">
        <v>193</v>
      </c>
      <c r="M40" s="398"/>
      <c r="N40" s="398"/>
      <c r="O40" s="221"/>
      <c r="P40" s="195">
        <v>3</v>
      </c>
    </row>
    <row r="41" spans="1:16" ht="15" customHeight="1">
      <c r="A41" s="33">
        <v>38</v>
      </c>
      <c r="B41" s="46" t="s">
        <v>17</v>
      </c>
      <c r="C41" s="199"/>
      <c r="D41" s="205"/>
      <c r="E41" s="205"/>
      <c r="F41" s="205"/>
      <c r="G41" s="205"/>
      <c r="H41" s="205"/>
      <c r="I41" s="286"/>
      <c r="J41" s="286"/>
      <c r="K41" s="286"/>
      <c r="L41" s="398" t="s">
        <v>193</v>
      </c>
      <c r="M41" s="398"/>
      <c r="N41" s="398"/>
      <c r="O41" s="221"/>
      <c r="P41" s="195">
        <v>2</v>
      </c>
    </row>
    <row r="42" spans="1:16" ht="15" customHeight="1">
      <c r="A42" s="33">
        <v>39</v>
      </c>
      <c r="B42" s="46" t="s">
        <v>79</v>
      </c>
      <c r="C42" s="199"/>
      <c r="D42" s="205"/>
      <c r="E42" s="205"/>
      <c r="F42" s="205"/>
      <c r="G42" s="205"/>
      <c r="H42" s="205"/>
      <c r="I42" s="286"/>
      <c r="J42" s="286"/>
      <c r="K42" s="286"/>
      <c r="L42" s="398" t="s">
        <v>193</v>
      </c>
      <c r="M42" s="398"/>
      <c r="N42" s="398"/>
      <c r="O42" s="221"/>
      <c r="P42" s="195">
        <v>4</v>
      </c>
    </row>
    <row r="43" spans="1:16" ht="15" customHeight="1">
      <c r="A43" s="33">
        <v>40</v>
      </c>
      <c r="B43" s="46" t="s">
        <v>18</v>
      </c>
      <c r="C43" s="60">
        <v>60</v>
      </c>
      <c r="D43" s="184">
        <v>29</v>
      </c>
      <c r="E43" s="168">
        <f t="shared" si="2"/>
        <v>89</v>
      </c>
      <c r="F43" s="185">
        <v>55</v>
      </c>
      <c r="G43" s="184">
        <v>39</v>
      </c>
      <c r="H43" s="168">
        <f>SUM(F43+G43)</f>
        <v>94</v>
      </c>
      <c r="I43" s="60">
        <v>44</v>
      </c>
      <c r="J43" s="184">
        <v>38</v>
      </c>
      <c r="K43" s="168">
        <f>SUM(I43+J43)</f>
        <v>82</v>
      </c>
      <c r="L43" s="165">
        <f>SUM(C43+F43+I43)</f>
        <v>159</v>
      </c>
      <c r="M43" s="165">
        <f>SUM(D43+G43+J43)</f>
        <v>106</v>
      </c>
      <c r="N43" s="165">
        <f>SUM(L43+M43)</f>
        <v>265</v>
      </c>
      <c r="O43" s="165">
        <f>N43/300</f>
        <v>0.8833333333333333</v>
      </c>
      <c r="P43" s="376">
        <v>5</v>
      </c>
    </row>
    <row r="44" spans="1:16" ht="15" customHeight="1">
      <c r="A44" s="33">
        <v>41</v>
      </c>
      <c r="B44" s="46" t="s">
        <v>78</v>
      </c>
      <c r="C44" s="61">
        <v>50</v>
      </c>
      <c r="D44" s="77">
        <v>19</v>
      </c>
      <c r="E44" s="79">
        <f t="shared" si="2"/>
        <v>69</v>
      </c>
      <c r="F44" s="133">
        <v>48</v>
      </c>
      <c r="G44" s="59" t="s">
        <v>191</v>
      </c>
      <c r="H44" s="59">
        <v>71</v>
      </c>
      <c r="I44" s="59">
        <v>36</v>
      </c>
      <c r="J44" s="75" t="s">
        <v>207</v>
      </c>
      <c r="K44" s="168">
        <v>69</v>
      </c>
      <c r="L44" s="165">
        <f>SUM(C44+F44+I44)</f>
        <v>134</v>
      </c>
      <c r="M44" s="165">
        <v>83</v>
      </c>
      <c r="N44" s="165">
        <f>SUM(L44+M44)</f>
        <v>217</v>
      </c>
      <c r="O44" s="165">
        <f>N44/300</f>
        <v>0.7233333333333334</v>
      </c>
      <c r="P44" s="376">
        <v>4</v>
      </c>
    </row>
    <row r="45" spans="1:16" ht="15" customHeight="1">
      <c r="A45" s="33">
        <v>42</v>
      </c>
      <c r="B45" s="46" t="s">
        <v>19</v>
      </c>
      <c r="C45" s="123">
        <v>5</v>
      </c>
      <c r="D45" s="329">
        <v>0</v>
      </c>
      <c r="E45" s="73">
        <f t="shared" si="2"/>
        <v>5</v>
      </c>
      <c r="F45" s="123">
        <v>0</v>
      </c>
      <c r="G45" s="122">
        <v>0</v>
      </c>
      <c r="H45" s="73">
        <f>SUM(F45+G45)</f>
        <v>0</v>
      </c>
      <c r="I45" s="120">
        <v>0</v>
      </c>
      <c r="J45" s="122">
        <v>0</v>
      </c>
      <c r="K45" s="165">
        <f>SUM(I45+J45)</f>
        <v>0</v>
      </c>
      <c r="L45" s="232"/>
      <c r="M45" s="165"/>
      <c r="N45" s="207"/>
      <c r="O45" s="219"/>
      <c r="P45" s="182"/>
    </row>
    <row r="46" spans="1:16" ht="15" customHeight="1">
      <c r="A46" s="33">
        <v>43</v>
      </c>
      <c r="B46" s="46" t="s">
        <v>20</v>
      </c>
      <c r="C46" s="55">
        <v>20</v>
      </c>
      <c r="D46" s="75">
        <v>18</v>
      </c>
      <c r="E46" s="73">
        <f t="shared" si="2"/>
        <v>38</v>
      </c>
      <c r="F46" s="133">
        <v>35</v>
      </c>
      <c r="G46" s="68">
        <v>2</v>
      </c>
      <c r="H46" s="73">
        <f>SUM(F46+G46)</f>
        <v>37</v>
      </c>
      <c r="I46" s="120">
        <v>0</v>
      </c>
      <c r="J46" s="122">
        <v>8</v>
      </c>
      <c r="K46" s="165">
        <f>SUM(I46+J46)</f>
        <v>8</v>
      </c>
      <c r="L46" s="165">
        <f>SUM(C46+F46+I46)</f>
        <v>55</v>
      </c>
      <c r="M46" s="165">
        <v>83</v>
      </c>
      <c r="N46" s="165">
        <f>SUM(L46+M46)</f>
        <v>138</v>
      </c>
      <c r="O46" s="165"/>
      <c r="P46" s="9"/>
    </row>
    <row r="47" spans="1:16" ht="15" customHeight="1">
      <c r="A47" s="33">
        <v>44</v>
      </c>
      <c r="B47" s="46" t="s">
        <v>21</v>
      </c>
      <c r="C47" s="61">
        <v>32</v>
      </c>
      <c r="D47" s="75">
        <v>37</v>
      </c>
      <c r="E47" s="79">
        <f t="shared" si="2"/>
        <v>69</v>
      </c>
      <c r="F47" s="215">
        <v>25</v>
      </c>
      <c r="G47" s="75">
        <v>34</v>
      </c>
      <c r="H47" s="73">
        <f>SUM(F47+G47)</f>
        <v>59</v>
      </c>
      <c r="I47" s="59">
        <v>30</v>
      </c>
      <c r="J47" s="75">
        <v>27</v>
      </c>
      <c r="K47" s="168">
        <f>SUM(I47+J47)</f>
        <v>57</v>
      </c>
      <c r="L47" s="165">
        <f>SUM(C47+F47+I47)</f>
        <v>87</v>
      </c>
      <c r="M47" s="165">
        <f>SUM(D47+G47+J47)</f>
        <v>98</v>
      </c>
      <c r="N47" s="165">
        <f>SUM(L47+M47)</f>
        <v>185</v>
      </c>
      <c r="O47" s="165">
        <f>N47/300</f>
        <v>0.6166666666666667</v>
      </c>
      <c r="P47" s="388">
        <v>3</v>
      </c>
    </row>
    <row r="48" spans="1:16" ht="15" customHeight="1">
      <c r="A48" s="33">
        <v>45</v>
      </c>
      <c r="B48" s="46" t="s">
        <v>22</v>
      </c>
      <c r="C48" s="56" t="s">
        <v>182</v>
      </c>
      <c r="D48" s="67"/>
      <c r="E48" s="69"/>
      <c r="F48" s="56" t="s">
        <v>182</v>
      </c>
      <c r="G48" s="90"/>
      <c r="H48" s="155"/>
      <c r="I48" s="107" t="s">
        <v>210</v>
      </c>
      <c r="J48" s="338"/>
      <c r="K48" s="172"/>
      <c r="L48" s="232"/>
      <c r="M48" s="165"/>
      <c r="N48" s="207"/>
      <c r="O48" s="219"/>
      <c r="P48" s="182"/>
    </row>
    <row r="49" spans="1:16" ht="15" customHeight="1">
      <c r="A49" s="33">
        <v>46</v>
      </c>
      <c r="B49" s="46" t="s">
        <v>77</v>
      </c>
      <c r="C49" s="54">
        <v>20</v>
      </c>
      <c r="D49" s="75">
        <v>34</v>
      </c>
      <c r="E49" s="79">
        <f t="shared" si="2"/>
        <v>54</v>
      </c>
      <c r="F49" s="129">
        <v>15</v>
      </c>
      <c r="G49" s="75">
        <v>33</v>
      </c>
      <c r="H49" s="393">
        <f>SUM(F49+G49)</f>
        <v>48</v>
      </c>
      <c r="I49" s="120">
        <v>0</v>
      </c>
      <c r="J49" s="75">
        <v>21</v>
      </c>
      <c r="K49" s="165">
        <f>SUM(I49+J49)</f>
        <v>21</v>
      </c>
      <c r="L49" s="242"/>
      <c r="M49" s="165"/>
      <c r="N49" s="165"/>
      <c r="O49" s="165"/>
      <c r="P49" s="9"/>
    </row>
    <row r="50" spans="1:16" ht="15" customHeight="1">
      <c r="A50" s="33">
        <v>47</v>
      </c>
      <c r="B50" s="46" t="s">
        <v>23</v>
      </c>
      <c r="C50" s="56" t="s">
        <v>182</v>
      </c>
      <c r="D50" s="67"/>
      <c r="E50" s="69"/>
      <c r="F50" s="56" t="s">
        <v>182</v>
      </c>
      <c r="G50" s="90"/>
      <c r="H50" s="155"/>
      <c r="I50" s="107" t="s">
        <v>210</v>
      </c>
      <c r="J50" s="338"/>
      <c r="K50" s="172"/>
      <c r="L50" s="232"/>
      <c r="M50" s="165"/>
      <c r="N50" s="207"/>
      <c r="O50" s="219"/>
      <c r="P50" s="182"/>
    </row>
    <row r="51" spans="1:16" ht="15" customHeight="1">
      <c r="A51" s="33">
        <v>48</v>
      </c>
      <c r="B51" s="46" t="s">
        <v>24</v>
      </c>
      <c r="C51" s="54">
        <v>0</v>
      </c>
      <c r="D51" s="122">
        <v>2</v>
      </c>
      <c r="E51" s="73">
        <f t="shared" si="2"/>
        <v>2</v>
      </c>
      <c r="F51" s="56" t="s">
        <v>182</v>
      </c>
      <c r="G51" s="90"/>
      <c r="H51" s="155"/>
      <c r="I51" s="107" t="s">
        <v>210</v>
      </c>
      <c r="J51" s="338"/>
      <c r="K51" s="172"/>
      <c r="L51" s="232"/>
      <c r="M51" s="165"/>
      <c r="N51" s="207"/>
      <c r="O51" s="219"/>
      <c r="P51" s="182"/>
    </row>
    <row r="52" spans="1:16" ht="15" customHeight="1">
      <c r="A52" s="33">
        <v>49</v>
      </c>
      <c r="B52" s="46" t="s">
        <v>76</v>
      </c>
      <c r="C52" s="56" t="s">
        <v>182</v>
      </c>
      <c r="D52" s="67"/>
      <c r="E52" s="69"/>
      <c r="F52" s="56" t="s">
        <v>182</v>
      </c>
      <c r="G52" s="90"/>
      <c r="H52" s="155"/>
      <c r="I52" s="107" t="s">
        <v>210</v>
      </c>
      <c r="J52" s="338"/>
      <c r="K52" s="172"/>
      <c r="L52" s="232"/>
      <c r="M52" s="165"/>
      <c r="N52" s="207"/>
      <c r="O52" s="219"/>
      <c r="P52" s="182"/>
    </row>
    <row r="53" spans="1:16" ht="15" customHeight="1">
      <c r="A53" s="33">
        <v>50</v>
      </c>
      <c r="B53" s="46" t="s">
        <v>25</v>
      </c>
      <c r="C53" s="331">
        <v>20</v>
      </c>
      <c r="D53" s="122">
        <v>15</v>
      </c>
      <c r="E53" s="73">
        <f t="shared" si="2"/>
        <v>35</v>
      </c>
      <c r="F53" s="133">
        <v>35</v>
      </c>
      <c r="G53" s="75">
        <v>35</v>
      </c>
      <c r="H53" s="79">
        <f>SUM(F53+G53)</f>
        <v>70</v>
      </c>
      <c r="I53" s="59">
        <v>30</v>
      </c>
      <c r="J53" s="122">
        <v>0</v>
      </c>
      <c r="K53" s="165">
        <f>SUM(I53+J53)</f>
        <v>30</v>
      </c>
      <c r="L53" s="165">
        <f>SUM(C53+F53+I53)</f>
        <v>85</v>
      </c>
      <c r="M53" s="165">
        <f>SUM(D53+G53+J53)</f>
        <v>50</v>
      </c>
      <c r="N53" s="165">
        <f>SUM(L53+M53)</f>
        <v>135</v>
      </c>
      <c r="O53" s="165"/>
      <c r="P53" s="9"/>
    </row>
    <row r="54" spans="1:16" ht="15" customHeight="1">
      <c r="A54" s="33">
        <v>51</v>
      </c>
      <c r="B54" s="46" t="s">
        <v>26</v>
      </c>
      <c r="C54" s="52">
        <v>15</v>
      </c>
      <c r="D54" s="75">
        <v>22</v>
      </c>
      <c r="E54" s="73">
        <f t="shared" si="2"/>
        <v>37</v>
      </c>
      <c r="F54" s="129">
        <v>12</v>
      </c>
      <c r="G54" s="68">
        <v>10</v>
      </c>
      <c r="H54" s="73">
        <f>SUM(F54+G54)</f>
        <v>22</v>
      </c>
      <c r="I54" s="305" t="s">
        <v>211</v>
      </c>
      <c r="J54" s="306" t="s">
        <v>208</v>
      </c>
      <c r="K54" s="307" t="s">
        <v>209</v>
      </c>
      <c r="L54" s="165"/>
      <c r="M54" s="359"/>
      <c r="N54" s="165"/>
      <c r="O54" s="165"/>
      <c r="P54" s="182"/>
    </row>
    <row r="55" spans="1:16" ht="15" customHeight="1">
      <c r="A55" s="33">
        <v>52</v>
      </c>
      <c r="B55" s="46" t="s">
        <v>27</v>
      </c>
      <c r="C55" s="123">
        <v>10</v>
      </c>
      <c r="D55" s="329">
        <v>6</v>
      </c>
      <c r="E55" s="73">
        <f t="shared" si="2"/>
        <v>16</v>
      </c>
      <c r="F55" s="123">
        <v>16</v>
      </c>
      <c r="G55" s="122">
        <v>6</v>
      </c>
      <c r="H55" s="73">
        <f>SUM(F55+G55)</f>
        <v>22</v>
      </c>
      <c r="I55" s="120">
        <v>0</v>
      </c>
      <c r="J55" s="122">
        <v>0</v>
      </c>
      <c r="K55" s="165">
        <f>SUM(I55+J55)</f>
        <v>0</v>
      </c>
      <c r="L55" s="165">
        <f>SUM(C55+F55+I55)</f>
        <v>26</v>
      </c>
      <c r="M55" s="165">
        <f>SUM(D55+G55+J55)</f>
        <v>12</v>
      </c>
      <c r="N55" s="165">
        <f>SUM(L55+M55)</f>
        <v>38</v>
      </c>
      <c r="O55" s="219"/>
      <c r="P55" s="182"/>
    </row>
    <row r="56" spans="1:16" ht="15" customHeight="1">
      <c r="A56" s="33">
        <v>53</v>
      </c>
      <c r="B56" s="46" t="s">
        <v>28</v>
      </c>
      <c r="C56" s="123">
        <v>19</v>
      </c>
      <c r="D56" s="329">
        <v>6</v>
      </c>
      <c r="E56" s="73">
        <f t="shared" si="2"/>
        <v>25</v>
      </c>
      <c r="F56" s="129">
        <v>18</v>
      </c>
      <c r="G56" s="68">
        <v>0</v>
      </c>
      <c r="H56" s="73">
        <f>SUM(F56+G56)</f>
        <v>18</v>
      </c>
      <c r="I56" s="120">
        <v>0</v>
      </c>
      <c r="J56" s="122">
        <v>0</v>
      </c>
      <c r="K56" s="165">
        <f>SUM(I56+J56)</f>
        <v>0</v>
      </c>
      <c r="L56" s="242"/>
      <c r="M56" s="165"/>
      <c r="N56" s="165"/>
      <c r="O56" s="165"/>
      <c r="P56" s="9"/>
    </row>
    <row r="57" spans="1:16" ht="15" customHeight="1">
      <c r="A57" s="33">
        <v>54</v>
      </c>
      <c r="B57" s="46" t="s">
        <v>29</v>
      </c>
      <c r="C57" s="62">
        <v>45</v>
      </c>
      <c r="D57" s="75">
        <v>34</v>
      </c>
      <c r="E57" s="79">
        <f t="shared" si="2"/>
        <v>79</v>
      </c>
      <c r="F57" s="133">
        <v>58</v>
      </c>
      <c r="G57" s="75">
        <v>38</v>
      </c>
      <c r="H57" s="79">
        <f>SUM(F57+G57)</f>
        <v>96</v>
      </c>
      <c r="I57" s="59">
        <v>52</v>
      </c>
      <c r="J57" s="75">
        <v>36</v>
      </c>
      <c r="K57" s="79">
        <f>SUM(I57+J57)</f>
        <v>88</v>
      </c>
      <c r="L57" s="165">
        <f>SUM(C57+F57+I57)</f>
        <v>155</v>
      </c>
      <c r="M57" s="165">
        <f>SUM(D57+G57+J57)</f>
        <v>108</v>
      </c>
      <c r="N57" s="165">
        <f>SUM(L57+M57)</f>
        <v>263</v>
      </c>
      <c r="O57" s="165">
        <f>N57/300</f>
        <v>0.8766666666666667</v>
      </c>
      <c r="P57" s="376">
        <v>5</v>
      </c>
    </row>
    <row r="58" spans="1:16" ht="15" customHeight="1">
      <c r="A58" s="33">
        <v>55</v>
      </c>
      <c r="B58" s="46" t="s">
        <v>75</v>
      </c>
      <c r="C58" s="171" t="s">
        <v>182</v>
      </c>
      <c r="D58" s="186"/>
      <c r="E58" s="187"/>
      <c r="F58" s="171" t="s">
        <v>182</v>
      </c>
      <c r="G58" s="188"/>
      <c r="H58" s="189"/>
      <c r="I58" s="107" t="s">
        <v>210</v>
      </c>
      <c r="J58" s="339"/>
      <c r="K58" s="172"/>
      <c r="L58" s="233"/>
      <c r="M58" s="165"/>
      <c r="N58" s="210"/>
      <c r="O58" s="219"/>
      <c r="P58" s="182"/>
    </row>
    <row r="59" spans="1:16" ht="15" customHeight="1">
      <c r="A59" s="33">
        <v>56</v>
      </c>
      <c r="B59" s="46" t="s">
        <v>30</v>
      </c>
      <c r="C59" s="199"/>
      <c r="D59" s="205"/>
      <c r="E59" s="205"/>
      <c r="F59" s="205"/>
      <c r="G59" s="205"/>
      <c r="H59" s="205"/>
      <c r="I59" s="286"/>
      <c r="J59" s="286"/>
      <c r="K59" s="286"/>
      <c r="L59" s="398" t="s">
        <v>193</v>
      </c>
      <c r="M59" s="398"/>
      <c r="N59" s="398"/>
      <c r="O59" s="221"/>
      <c r="P59" s="195">
        <v>2</v>
      </c>
    </row>
    <row r="60" spans="1:16" ht="15" customHeight="1">
      <c r="A60" s="33">
        <v>57</v>
      </c>
      <c r="B60" s="46" t="s">
        <v>190</v>
      </c>
      <c r="C60" s="62">
        <v>55</v>
      </c>
      <c r="D60" s="190">
        <v>10</v>
      </c>
      <c r="E60" s="168">
        <f t="shared" si="2"/>
        <v>65</v>
      </c>
      <c r="F60" s="185">
        <v>35</v>
      </c>
      <c r="G60" s="184">
        <v>35</v>
      </c>
      <c r="H60" s="168">
        <f>SUM(F60+G60)</f>
        <v>70</v>
      </c>
      <c r="I60" s="60">
        <v>35</v>
      </c>
      <c r="J60" s="190">
        <v>16</v>
      </c>
      <c r="K60" s="168">
        <f>SUM(I60+J60)</f>
        <v>51</v>
      </c>
      <c r="L60" s="165">
        <f>SUM(C60+F60+I60)</f>
        <v>125</v>
      </c>
      <c r="M60" s="165">
        <f>SUM(D60+G60+J60)</f>
        <v>61</v>
      </c>
      <c r="N60" s="165">
        <f>SUM(L60+M60)</f>
        <v>186</v>
      </c>
      <c r="O60" s="165">
        <f>N60/300</f>
        <v>0.62</v>
      </c>
      <c r="P60" s="376">
        <v>3</v>
      </c>
    </row>
    <row r="61" spans="1:16" ht="15" customHeight="1">
      <c r="A61" s="33">
        <v>58</v>
      </c>
      <c r="B61" s="46" t="s">
        <v>31</v>
      </c>
      <c r="C61" s="56" t="s">
        <v>182</v>
      </c>
      <c r="D61" s="67"/>
      <c r="E61" s="69"/>
      <c r="F61" s="56" t="s">
        <v>182</v>
      </c>
      <c r="G61" s="90"/>
      <c r="H61" s="155"/>
      <c r="I61" s="107" t="s">
        <v>210</v>
      </c>
      <c r="J61" s="90"/>
      <c r="K61" s="172"/>
      <c r="L61" s="232"/>
      <c r="M61" s="207"/>
      <c r="N61" s="207"/>
      <c r="O61" s="219"/>
      <c r="P61" s="182"/>
    </row>
    <row r="62" spans="1:16" ht="15" customHeight="1">
      <c r="A62" s="33">
        <v>59</v>
      </c>
      <c r="B62" s="46" t="s">
        <v>32</v>
      </c>
      <c r="C62" s="60">
        <v>43</v>
      </c>
      <c r="D62" s="122">
        <v>3</v>
      </c>
      <c r="E62" s="393">
        <f t="shared" si="2"/>
        <v>46</v>
      </c>
      <c r="F62" s="133">
        <v>35</v>
      </c>
      <c r="G62" s="68">
        <v>0</v>
      </c>
      <c r="H62" s="73">
        <f>SUM(F62+G62)</f>
        <v>35</v>
      </c>
      <c r="I62" s="133">
        <v>33</v>
      </c>
      <c r="J62" s="68">
        <v>0</v>
      </c>
      <c r="K62" s="165">
        <f>SUM(I62+J62)</f>
        <v>33</v>
      </c>
      <c r="L62" s="165">
        <f>SUM(C62+F62+I62)</f>
        <v>111</v>
      </c>
      <c r="M62" s="165">
        <f>SUM(D62+G62+J62)</f>
        <v>3</v>
      </c>
      <c r="N62" s="165">
        <f>SUM(L62+M62)</f>
        <v>114</v>
      </c>
      <c r="O62" s="165"/>
      <c r="P62" s="182"/>
    </row>
    <row r="63" spans="1:16" ht="15" customHeight="1">
      <c r="A63" s="33">
        <v>60</v>
      </c>
      <c r="B63" s="46" t="s">
        <v>57</v>
      </c>
      <c r="C63" s="48">
        <v>0</v>
      </c>
      <c r="D63" s="122">
        <v>0</v>
      </c>
      <c r="E63" s="73">
        <f t="shared" si="2"/>
        <v>0</v>
      </c>
      <c r="F63" s="56" t="s">
        <v>182</v>
      </c>
      <c r="G63" s="90"/>
      <c r="H63" s="155"/>
      <c r="I63" s="107" t="s">
        <v>210</v>
      </c>
      <c r="J63" s="338"/>
      <c r="K63" s="172"/>
      <c r="L63" s="232"/>
      <c r="M63" s="207"/>
      <c r="N63" s="207"/>
      <c r="O63" s="219"/>
      <c r="P63" s="182"/>
    </row>
    <row r="64" spans="1:16" ht="15" customHeight="1">
      <c r="A64" s="33">
        <v>61</v>
      </c>
      <c r="B64" s="46" t="s">
        <v>33</v>
      </c>
      <c r="C64" s="120">
        <v>7</v>
      </c>
      <c r="D64" s="122">
        <v>11</v>
      </c>
      <c r="E64" s="73">
        <f t="shared" si="2"/>
        <v>18</v>
      </c>
      <c r="F64" s="129">
        <v>10</v>
      </c>
      <c r="G64" s="75">
        <v>29</v>
      </c>
      <c r="H64" s="73">
        <f>SUM(F64+G64)</f>
        <v>39</v>
      </c>
      <c r="I64" s="305" t="s">
        <v>211</v>
      </c>
      <c r="J64" s="306" t="s">
        <v>208</v>
      </c>
      <c r="K64" s="307" t="s">
        <v>209</v>
      </c>
      <c r="L64" s="242"/>
      <c r="M64" s="165"/>
      <c r="N64" s="165"/>
      <c r="O64" s="165"/>
      <c r="P64" s="9"/>
    </row>
    <row r="65" spans="1:16" ht="15" customHeight="1">
      <c r="A65" s="33">
        <v>62</v>
      </c>
      <c r="B65" s="46" t="s">
        <v>34</v>
      </c>
      <c r="C65" s="120">
        <v>17</v>
      </c>
      <c r="D65" s="75">
        <v>22</v>
      </c>
      <c r="E65" s="73">
        <f t="shared" si="2"/>
        <v>39</v>
      </c>
      <c r="F65" s="215">
        <v>2</v>
      </c>
      <c r="G65" s="75">
        <v>26</v>
      </c>
      <c r="H65" s="73">
        <f>SUM(F65+G65)</f>
        <v>28</v>
      </c>
      <c r="I65" s="59">
        <v>37</v>
      </c>
      <c r="J65" s="75">
        <v>35</v>
      </c>
      <c r="K65" s="168">
        <f>SUM(I65+J65)</f>
        <v>72</v>
      </c>
      <c r="L65" s="165">
        <f>SUM(C65+F65+I65)</f>
        <v>56</v>
      </c>
      <c r="M65" s="165">
        <f>SUM(D65+G65+J65)</f>
        <v>83</v>
      </c>
      <c r="N65" s="165">
        <f>SUM(L65+M65)</f>
        <v>139</v>
      </c>
      <c r="O65" s="165"/>
      <c r="P65" s="182"/>
    </row>
    <row r="66" spans="1:16" ht="15" customHeight="1">
      <c r="A66" s="33">
        <v>63</v>
      </c>
      <c r="B66" s="46" t="s">
        <v>181</v>
      </c>
      <c r="C66" s="48">
        <v>0</v>
      </c>
      <c r="D66" s="122">
        <v>0</v>
      </c>
      <c r="E66" s="73">
        <f t="shared" si="2"/>
        <v>0</v>
      </c>
      <c r="F66" s="56" t="s">
        <v>182</v>
      </c>
      <c r="G66" s="90"/>
      <c r="H66" s="155"/>
      <c r="I66" s="107" t="s">
        <v>210</v>
      </c>
      <c r="J66" s="338"/>
      <c r="K66" s="172"/>
      <c r="L66" s="232"/>
      <c r="M66" s="207"/>
      <c r="N66" s="207"/>
      <c r="O66" s="219"/>
      <c r="P66" s="182"/>
    </row>
    <row r="67" spans="1:16" ht="15" customHeight="1">
      <c r="A67" s="33">
        <v>64</v>
      </c>
      <c r="B67" s="46" t="s">
        <v>35</v>
      </c>
      <c r="C67" s="119">
        <v>25</v>
      </c>
      <c r="D67" s="178">
        <v>30</v>
      </c>
      <c r="E67" s="167">
        <f t="shared" si="2"/>
        <v>55</v>
      </c>
      <c r="F67" s="318">
        <v>32</v>
      </c>
      <c r="G67" s="178">
        <v>26</v>
      </c>
      <c r="H67" s="167">
        <f>SUM(F67+G67)</f>
        <v>58</v>
      </c>
      <c r="I67" s="59">
        <v>48</v>
      </c>
      <c r="J67" s="75">
        <v>38</v>
      </c>
      <c r="K67" s="168">
        <f>SUM(I67+J67)</f>
        <v>86</v>
      </c>
      <c r="L67" s="165">
        <f>SUM(C67+F67+I67)</f>
        <v>105</v>
      </c>
      <c r="M67" s="165">
        <f>SUM(D67+G67+J67)</f>
        <v>94</v>
      </c>
      <c r="N67" s="165">
        <f>SUM(L67+M67)</f>
        <v>199</v>
      </c>
      <c r="O67" s="165">
        <f>N67/300</f>
        <v>0.6633333333333333</v>
      </c>
      <c r="P67" s="376">
        <v>3</v>
      </c>
    </row>
    <row r="68" spans="1:16" ht="15" customHeight="1">
      <c r="A68" s="33">
        <v>65</v>
      </c>
      <c r="B68" s="46" t="s">
        <v>36</v>
      </c>
      <c r="C68" s="298" t="s">
        <v>206</v>
      </c>
      <c r="D68" s="286" t="s">
        <v>208</v>
      </c>
      <c r="E68" s="299" t="s">
        <v>209</v>
      </c>
      <c r="F68" s="298" t="s">
        <v>206</v>
      </c>
      <c r="G68" s="286" t="s">
        <v>208</v>
      </c>
      <c r="H68" s="299" t="s">
        <v>209</v>
      </c>
      <c r="I68" s="120">
        <v>25</v>
      </c>
      <c r="J68" s="75">
        <v>27</v>
      </c>
      <c r="K68" s="168">
        <f>SUM(I68+J68)</f>
        <v>52</v>
      </c>
      <c r="L68" s="165"/>
      <c r="M68" s="165"/>
      <c r="N68" s="165"/>
      <c r="O68" s="219"/>
      <c r="P68" s="182">
        <v>2</v>
      </c>
    </row>
    <row r="69" spans="1:16" ht="15" customHeight="1">
      <c r="A69" s="33">
        <v>66</v>
      </c>
      <c r="B69" s="46" t="s">
        <v>37</v>
      </c>
      <c r="C69" s="63" t="s">
        <v>182</v>
      </c>
      <c r="D69" s="173"/>
      <c r="E69" s="172"/>
      <c r="F69" s="63" t="s">
        <v>182</v>
      </c>
      <c r="G69" s="174"/>
      <c r="H69" s="175"/>
      <c r="I69" s="107" t="s">
        <v>210</v>
      </c>
      <c r="J69" s="338"/>
      <c r="K69" s="172"/>
      <c r="L69" s="232"/>
      <c r="M69" s="207"/>
      <c r="N69" s="207"/>
      <c r="O69" s="219"/>
      <c r="P69" s="182"/>
    </row>
    <row r="70" spans="1:16" ht="15" customHeight="1">
      <c r="A70" s="33">
        <v>67</v>
      </c>
      <c r="B70" s="46" t="s">
        <v>58</v>
      </c>
      <c r="C70" s="56" t="s">
        <v>182</v>
      </c>
      <c r="D70" s="67"/>
      <c r="E70" s="69"/>
      <c r="F70" s="56" t="s">
        <v>182</v>
      </c>
      <c r="G70" s="90"/>
      <c r="H70" s="155"/>
      <c r="I70" s="107" t="s">
        <v>210</v>
      </c>
      <c r="J70" s="338"/>
      <c r="K70" s="172"/>
      <c r="L70" s="232"/>
      <c r="M70" s="207"/>
      <c r="N70" s="207"/>
      <c r="O70" s="219"/>
      <c r="P70" s="182"/>
    </row>
    <row r="71" spans="1:16" ht="15" customHeight="1">
      <c r="A71" s="33">
        <v>68</v>
      </c>
      <c r="B71" s="46" t="s">
        <v>56</v>
      </c>
      <c r="C71" s="334">
        <v>28</v>
      </c>
      <c r="D71" s="75">
        <v>20</v>
      </c>
      <c r="E71" s="78">
        <f aca="true" t="shared" si="5" ref="E71:E101">SUM(C71+D71)</f>
        <v>48</v>
      </c>
      <c r="F71" s="133">
        <v>36</v>
      </c>
      <c r="G71" s="75">
        <v>20</v>
      </c>
      <c r="H71" s="79">
        <f>SUM(F71+G71)</f>
        <v>56</v>
      </c>
      <c r="I71" s="59">
        <v>40</v>
      </c>
      <c r="J71" s="122">
        <v>2</v>
      </c>
      <c r="K71" s="165">
        <f>SUM(I71+J71)</f>
        <v>42</v>
      </c>
      <c r="L71" s="165">
        <f>SUM(C71+F71+I71)</f>
        <v>104</v>
      </c>
      <c r="M71" s="165">
        <f>SUM(D71+G71+J71)</f>
        <v>42</v>
      </c>
      <c r="N71" s="165">
        <f>SUM(L71+M71)</f>
        <v>146</v>
      </c>
      <c r="O71" s="165"/>
      <c r="P71" s="182"/>
    </row>
    <row r="72" spans="1:16" ht="15" customHeight="1">
      <c r="A72" s="33">
        <v>69</v>
      </c>
      <c r="B72" s="46" t="s">
        <v>59</v>
      </c>
      <c r="C72" s="341">
        <v>28</v>
      </c>
      <c r="D72" s="75">
        <v>25</v>
      </c>
      <c r="E72" s="79">
        <f t="shared" si="5"/>
        <v>53</v>
      </c>
      <c r="F72" s="133">
        <v>30</v>
      </c>
      <c r="G72" s="68">
        <v>15</v>
      </c>
      <c r="H72" s="78">
        <f>SUM(F72+G72)</f>
        <v>45</v>
      </c>
      <c r="I72" s="59">
        <v>43</v>
      </c>
      <c r="J72" s="75">
        <v>25</v>
      </c>
      <c r="K72" s="168">
        <f>SUM(I72+J72)</f>
        <v>68</v>
      </c>
      <c r="L72" s="165">
        <f>SUM(C72+F72+I72)</f>
        <v>101</v>
      </c>
      <c r="M72" s="165">
        <f>SUM(D72+G72+J72)</f>
        <v>65</v>
      </c>
      <c r="N72" s="165">
        <f>SUM(L72+M72)</f>
        <v>166</v>
      </c>
      <c r="O72" s="165">
        <f>N72/300</f>
        <v>0.5533333333333333</v>
      </c>
      <c r="P72" s="376">
        <v>2</v>
      </c>
    </row>
    <row r="73" spans="1:16" ht="15" customHeight="1">
      <c r="A73" s="33">
        <v>70</v>
      </c>
      <c r="B73" s="46" t="s">
        <v>60</v>
      </c>
      <c r="C73" s="56" t="s">
        <v>182</v>
      </c>
      <c r="D73" s="67"/>
      <c r="E73" s="69"/>
      <c r="F73" s="56" t="s">
        <v>182</v>
      </c>
      <c r="G73" s="90"/>
      <c r="H73" s="155"/>
      <c r="I73" s="107" t="s">
        <v>210</v>
      </c>
      <c r="J73" s="338"/>
      <c r="K73" s="172"/>
      <c r="L73" s="232"/>
      <c r="M73" s="207"/>
      <c r="N73" s="207"/>
      <c r="O73" s="219"/>
      <c r="P73" s="182"/>
    </row>
    <row r="74" spans="1:16" ht="15" customHeight="1">
      <c r="A74" s="33">
        <v>71</v>
      </c>
      <c r="B74" s="46" t="s">
        <v>38</v>
      </c>
      <c r="C74" s="60">
        <v>55</v>
      </c>
      <c r="D74" s="75">
        <v>26</v>
      </c>
      <c r="E74" s="79">
        <f t="shared" si="5"/>
        <v>81</v>
      </c>
      <c r="F74" s="133">
        <v>40</v>
      </c>
      <c r="G74" s="75" t="s">
        <v>192</v>
      </c>
      <c r="H74" s="319">
        <v>69</v>
      </c>
      <c r="I74" s="59">
        <v>43</v>
      </c>
      <c r="J74" s="75">
        <v>31</v>
      </c>
      <c r="K74" s="168">
        <f>SUM(I74+J74)</f>
        <v>74</v>
      </c>
      <c r="L74" s="165">
        <f>SUM(C74+F74+I74)</f>
        <v>138</v>
      </c>
      <c r="M74" s="165">
        <v>83</v>
      </c>
      <c r="N74" s="165">
        <f>SUM(L74+M74)</f>
        <v>221</v>
      </c>
      <c r="O74" s="165">
        <f>N74/300</f>
        <v>0.7366666666666667</v>
      </c>
      <c r="P74" s="376">
        <v>4</v>
      </c>
    </row>
    <row r="75" spans="1:16" ht="15" customHeight="1">
      <c r="A75" s="33">
        <v>72</v>
      </c>
      <c r="B75" s="46" t="s">
        <v>39</v>
      </c>
      <c r="C75" s="59">
        <v>31</v>
      </c>
      <c r="D75" s="122">
        <v>16</v>
      </c>
      <c r="E75" s="78">
        <f t="shared" si="5"/>
        <v>47</v>
      </c>
      <c r="F75" s="133">
        <v>35</v>
      </c>
      <c r="G75" s="75">
        <v>24</v>
      </c>
      <c r="H75" s="79">
        <f>SUM(F75+G75)</f>
        <v>59</v>
      </c>
      <c r="I75" s="66">
        <v>28</v>
      </c>
      <c r="J75" s="75">
        <v>26</v>
      </c>
      <c r="K75" s="168">
        <f>SUM(I75+J75)</f>
        <v>54</v>
      </c>
      <c r="L75" s="165">
        <f>SUM(C75+F75+I75)</f>
        <v>94</v>
      </c>
      <c r="M75" s="165">
        <f>SUM(D75+G75+J75)</f>
        <v>66</v>
      </c>
      <c r="N75" s="165">
        <f>SUM(L75+M75)</f>
        <v>160</v>
      </c>
      <c r="O75" s="165">
        <f>N75/300</f>
        <v>0.5333333333333333</v>
      </c>
      <c r="P75" s="182">
        <v>2</v>
      </c>
    </row>
    <row r="76" spans="1:16" ht="15" customHeight="1">
      <c r="A76" s="33">
        <v>73</v>
      </c>
      <c r="B76" s="46" t="s">
        <v>61</v>
      </c>
      <c r="C76" s="120">
        <v>25</v>
      </c>
      <c r="D76" s="75">
        <v>20</v>
      </c>
      <c r="E76" s="78">
        <f t="shared" si="5"/>
        <v>45</v>
      </c>
      <c r="F76" s="133">
        <v>37</v>
      </c>
      <c r="G76" s="122">
        <v>8</v>
      </c>
      <c r="H76" s="78">
        <f>SUM(F76+G76)</f>
        <v>45</v>
      </c>
      <c r="I76" s="305" t="s">
        <v>211</v>
      </c>
      <c r="J76" s="306" t="s">
        <v>208</v>
      </c>
      <c r="K76" s="307" t="s">
        <v>209</v>
      </c>
      <c r="L76" s="242"/>
      <c r="M76" s="165"/>
      <c r="N76" s="165"/>
      <c r="O76" s="165"/>
      <c r="P76" s="9"/>
    </row>
    <row r="77" spans="1:16" ht="15" customHeight="1">
      <c r="A77" s="33">
        <v>74</v>
      </c>
      <c r="B77" s="46" t="s">
        <v>40</v>
      </c>
      <c r="C77" s="63" t="s">
        <v>182</v>
      </c>
      <c r="D77" s="67"/>
      <c r="E77" s="69"/>
      <c r="F77" s="56" t="s">
        <v>182</v>
      </c>
      <c r="G77" s="90"/>
      <c r="H77" s="155"/>
      <c r="I77" s="107" t="s">
        <v>210</v>
      </c>
      <c r="J77" s="338"/>
      <c r="K77" s="172"/>
      <c r="L77" s="232"/>
      <c r="M77" s="207"/>
      <c r="N77" s="207"/>
      <c r="O77" s="219"/>
      <c r="P77" s="182"/>
    </row>
    <row r="78" spans="1:16" ht="15" customHeight="1">
      <c r="A78" s="33">
        <v>75</v>
      </c>
      <c r="B78" s="46" t="s">
        <v>41</v>
      </c>
      <c r="C78" s="60">
        <v>47</v>
      </c>
      <c r="D78" s="77">
        <v>25</v>
      </c>
      <c r="E78" s="79">
        <f t="shared" si="5"/>
        <v>72</v>
      </c>
      <c r="F78" s="123">
        <v>10</v>
      </c>
      <c r="G78" s="75">
        <v>24</v>
      </c>
      <c r="H78" s="73">
        <f>SUM(F78+G78)</f>
        <v>34</v>
      </c>
      <c r="I78" s="120">
        <v>10</v>
      </c>
      <c r="J78" s="75">
        <v>33</v>
      </c>
      <c r="K78" s="165">
        <f>SUM(I78+J78)</f>
        <v>43</v>
      </c>
      <c r="L78" s="165">
        <f>SUM(C78+F78+I78)</f>
        <v>67</v>
      </c>
      <c r="M78" s="165">
        <f>SUM(D78+G78+J78)</f>
        <v>82</v>
      </c>
      <c r="N78" s="165">
        <f>SUM(L78+M78)</f>
        <v>149</v>
      </c>
      <c r="O78" s="219"/>
      <c r="P78" s="182"/>
    </row>
    <row r="79" spans="1:16" ht="15" customHeight="1">
      <c r="A79" s="33">
        <v>76</v>
      </c>
      <c r="B79" s="46" t="s">
        <v>42</v>
      </c>
      <c r="C79" s="61">
        <v>35</v>
      </c>
      <c r="D79" s="122">
        <v>12</v>
      </c>
      <c r="E79" s="78">
        <f t="shared" si="5"/>
        <v>47</v>
      </c>
      <c r="F79" s="133">
        <v>36</v>
      </c>
      <c r="G79" s="75">
        <v>23</v>
      </c>
      <c r="H79" s="79">
        <f>SUM(F79+G79)</f>
        <v>59</v>
      </c>
      <c r="I79" s="305" t="s">
        <v>211</v>
      </c>
      <c r="J79" s="306" t="s">
        <v>208</v>
      </c>
      <c r="K79" s="307" t="s">
        <v>209</v>
      </c>
      <c r="L79" s="165"/>
      <c r="M79" s="165"/>
      <c r="N79" s="165"/>
      <c r="O79" s="165"/>
      <c r="P79" s="376">
        <v>2</v>
      </c>
    </row>
    <row r="80" spans="1:16" ht="15" customHeight="1">
      <c r="A80" s="33">
        <v>77</v>
      </c>
      <c r="B80" s="46" t="s">
        <v>43</v>
      </c>
      <c r="C80" s="56" t="s">
        <v>182</v>
      </c>
      <c r="D80" s="67"/>
      <c r="E80" s="69"/>
      <c r="F80" s="56" t="s">
        <v>182</v>
      </c>
      <c r="G80" s="90"/>
      <c r="H80" s="155"/>
      <c r="I80" s="107" t="s">
        <v>210</v>
      </c>
      <c r="J80" s="338"/>
      <c r="K80" s="172"/>
      <c r="L80" s="232"/>
      <c r="M80" s="207"/>
      <c r="N80" s="207"/>
      <c r="O80" s="219"/>
      <c r="P80" s="182"/>
    </row>
    <row r="81" spans="1:16" ht="15" customHeight="1">
      <c r="A81" s="33">
        <v>78</v>
      </c>
      <c r="B81" s="46" t="s">
        <v>62</v>
      </c>
      <c r="C81" s="54">
        <v>11</v>
      </c>
      <c r="D81" s="122">
        <v>0</v>
      </c>
      <c r="E81" s="73">
        <f t="shared" si="5"/>
        <v>11</v>
      </c>
      <c r="F81" s="56" t="s">
        <v>182</v>
      </c>
      <c r="G81" s="90"/>
      <c r="H81" s="155"/>
      <c r="I81" s="107" t="s">
        <v>210</v>
      </c>
      <c r="J81" s="338"/>
      <c r="K81" s="172"/>
      <c r="L81" s="232"/>
      <c r="M81" s="207"/>
      <c r="N81" s="207"/>
      <c r="O81" s="219"/>
      <c r="P81" s="182"/>
    </row>
    <row r="82" spans="1:16" ht="15" customHeight="1">
      <c r="A82" s="33">
        <v>79</v>
      </c>
      <c r="B82" s="46" t="s">
        <v>44</v>
      </c>
      <c r="C82" s="123">
        <v>0</v>
      </c>
      <c r="D82" s="329">
        <v>0</v>
      </c>
      <c r="E82" s="73">
        <f t="shared" si="5"/>
        <v>0</v>
      </c>
      <c r="F82" s="129">
        <v>10</v>
      </c>
      <c r="G82" s="68">
        <v>2</v>
      </c>
      <c r="H82" s="73">
        <f>SUM(F82+G82)</f>
        <v>12</v>
      </c>
      <c r="I82" s="305" t="s">
        <v>211</v>
      </c>
      <c r="J82" s="306" t="s">
        <v>208</v>
      </c>
      <c r="K82" s="307" t="s">
        <v>209</v>
      </c>
      <c r="L82" s="165"/>
      <c r="M82" s="165"/>
      <c r="N82" s="165"/>
      <c r="O82" s="165"/>
      <c r="P82" s="182"/>
    </row>
    <row r="83" spans="1:16" ht="15" customHeight="1">
      <c r="A83" s="33">
        <v>80</v>
      </c>
      <c r="B83" s="46" t="s">
        <v>45</v>
      </c>
      <c r="C83" s="60">
        <v>55</v>
      </c>
      <c r="D83" s="75">
        <v>20</v>
      </c>
      <c r="E83" s="79">
        <f t="shared" si="5"/>
        <v>75</v>
      </c>
      <c r="F83" s="133">
        <v>42</v>
      </c>
      <c r="G83" s="75">
        <v>28</v>
      </c>
      <c r="H83" s="79">
        <f>SUM(F83+G83)</f>
        <v>70</v>
      </c>
      <c r="I83" s="59">
        <v>49</v>
      </c>
      <c r="J83" s="75">
        <v>40</v>
      </c>
      <c r="K83" s="168">
        <f>SUM(I83+J83)</f>
        <v>89</v>
      </c>
      <c r="L83" s="165">
        <f>SUM(C83+F83+I83)</f>
        <v>146</v>
      </c>
      <c r="M83" s="165">
        <f>SUM(D83+G83+J83)</f>
        <v>88</v>
      </c>
      <c r="N83" s="165">
        <f>SUM(L83+M83)</f>
        <v>234</v>
      </c>
      <c r="O83" s="234">
        <f>N83/300</f>
        <v>0.78</v>
      </c>
      <c r="P83" s="182">
        <v>4</v>
      </c>
    </row>
    <row r="84" spans="1:16" ht="15" customHeight="1">
      <c r="A84" s="33">
        <v>81</v>
      </c>
      <c r="B84" s="46" t="s">
        <v>63</v>
      </c>
      <c r="C84" s="61">
        <v>36</v>
      </c>
      <c r="D84" s="75">
        <v>29</v>
      </c>
      <c r="E84" s="79">
        <f t="shared" si="5"/>
        <v>65</v>
      </c>
      <c r="F84" s="133">
        <v>35</v>
      </c>
      <c r="G84" s="75">
        <v>27</v>
      </c>
      <c r="H84" s="79">
        <f>SUM(F84+G84)</f>
        <v>62</v>
      </c>
      <c r="I84" s="59">
        <v>30</v>
      </c>
      <c r="J84" s="75">
        <v>27</v>
      </c>
      <c r="K84" s="168">
        <f>SUM(I84+J84)</f>
        <v>57</v>
      </c>
      <c r="L84" s="165">
        <f>SUM(C84+F84+I84)</f>
        <v>101</v>
      </c>
      <c r="M84" s="165">
        <f>SUM(D84+G84+J84)</f>
        <v>83</v>
      </c>
      <c r="N84" s="165">
        <f>SUM(L84+M84)</f>
        <v>184</v>
      </c>
      <c r="O84" s="234">
        <f>N84/300</f>
        <v>0.6133333333333333</v>
      </c>
      <c r="P84" s="182">
        <v>3</v>
      </c>
    </row>
    <row r="85" spans="1:16" ht="15" customHeight="1">
      <c r="A85" s="33">
        <v>82</v>
      </c>
      <c r="B85" s="46" t="s">
        <v>64</v>
      </c>
      <c r="C85" s="132">
        <v>30</v>
      </c>
      <c r="D85" s="332">
        <v>29</v>
      </c>
      <c r="E85" s="79">
        <f t="shared" si="5"/>
        <v>59</v>
      </c>
      <c r="F85" s="133">
        <v>39</v>
      </c>
      <c r="G85" s="75">
        <v>35</v>
      </c>
      <c r="H85" s="79">
        <f>SUM(F85+G85)</f>
        <v>74</v>
      </c>
      <c r="I85" s="59">
        <v>60</v>
      </c>
      <c r="J85" s="122">
        <v>14</v>
      </c>
      <c r="K85" s="168">
        <f>SUM(I85+J85)</f>
        <v>74</v>
      </c>
      <c r="L85" s="165">
        <f>SUM(C85+F85+I85)</f>
        <v>129</v>
      </c>
      <c r="M85" s="165">
        <f>SUM(D85+G85+J85)</f>
        <v>78</v>
      </c>
      <c r="N85" s="165">
        <f>SUM(L85+M85)</f>
        <v>207</v>
      </c>
      <c r="O85" s="234">
        <f>N85/300</f>
        <v>0.69</v>
      </c>
      <c r="P85" s="414">
        <v>3</v>
      </c>
    </row>
    <row r="86" spans="1:16" ht="15" customHeight="1">
      <c r="A86" s="33">
        <v>83</v>
      </c>
      <c r="B86" s="46" t="s">
        <v>46</v>
      </c>
      <c r="C86" s="283">
        <v>26</v>
      </c>
      <c r="D86" s="178">
        <v>21</v>
      </c>
      <c r="E86" s="162">
        <f t="shared" si="5"/>
        <v>47</v>
      </c>
      <c r="F86" s="318">
        <v>40</v>
      </c>
      <c r="G86" s="178">
        <v>29</v>
      </c>
      <c r="H86" s="167">
        <f>SUM(F86+G86)</f>
        <v>69</v>
      </c>
      <c r="I86" s="61">
        <v>35</v>
      </c>
      <c r="J86" s="178">
        <v>26</v>
      </c>
      <c r="K86" s="168">
        <f>SUM(I86+J86)</f>
        <v>61</v>
      </c>
      <c r="L86" s="165">
        <f>SUM(C86+F86+I86)</f>
        <v>101</v>
      </c>
      <c r="M86" s="165">
        <f>SUM(D86+G86+J86)</f>
        <v>76</v>
      </c>
      <c r="N86" s="165">
        <f>SUM(L86+M86)</f>
        <v>177</v>
      </c>
      <c r="O86" s="234">
        <f>N86/300</f>
        <v>0.59</v>
      </c>
      <c r="P86" s="388">
        <v>3</v>
      </c>
    </row>
    <row r="87" spans="1:16" ht="15" customHeight="1">
      <c r="A87" s="33">
        <v>84</v>
      </c>
      <c r="B87" s="46" t="s">
        <v>47</v>
      </c>
      <c r="C87" s="199"/>
      <c r="D87" s="205"/>
      <c r="E87" s="205"/>
      <c r="F87" s="205"/>
      <c r="G87" s="205"/>
      <c r="H87" s="205"/>
      <c r="I87" s="286"/>
      <c r="J87" s="286"/>
      <c r="K87" s="286"/>
      <c r="L87" s="398" t="s">
        <v>193</v>
      </c>
      <c r="M87" s="398"/>
      <c r="N87" s="398"/>
      <c r="O87" s="218"/>
      <c r="P87" s="195">
        <v>3</v>
      </c>
    </row>
    <row r="88" spans="1:16" ht="15" customHeight="1">
      <c r="A88" s="33">
        <v>85</v>
      </c>
      <c r="B88" s="46" t="s">
        <v>65</v>
      </c>
      <c r="C88" s="63" t="s">
        <v>182</v>
      </c>
      <c r="D88" s="173"/>
      <c r="E88" s="172"/>
      <c r="F88" s="63" t="s">
        <v>182</v>
      </c>
      <c r="G88" s="174"/>
      <c r="H88" s="175"/>
      <c r="I88" s="107" t="s">
        <v>210</v>
      </c>
      <c r="J88" s="337"/>
      <c r="K88" s="172"/>
      <c r="L88" s="230"/>
      <c r="M88" s="181"/>
      <c r="N88" s="180"/>
      <c r="O88" s="6"/>
      <c r="P88" s="182"/>
    </row>
    <row r="89" spans="1:16" ht="15" customHeight="1">
      <c r="A89" s="33">
        <v>86</v>
      </c>
      <c r="B89" s="46" t="s">
        <v>66</v>
      </c>
      <c r="C89" s="298" t="s">
        <v>212</v>
      </c>
      <c r="D89" s="306" t="s">
        <v>208</v>
      </c>
      <c r="E89" s="313" t="s">
        <v>209</v>
      </c>
      <c r="F89" s="298" t="s">
        <v>212</v>
      </c>
      <c r="G89" s="306" t="s">
        <v>208</v>
      </c>
      <c r="H89" s="313" t="s">
        <v>209</v>
      </c>
      <c r="I89" s="59">
        <v>45</v>
      </c>
      <c r="J89" s="122" t="s">
        <v>213</v>
      </c>
      <c r="K89" s="168">
        <v>67</v>
      </c>
      <c r="L89" s="165"/>
      <c r="M89" s="6"/>
      <c r="N89" s="165"/>
      <c r="O89" s="6"/>
      <c r="P89" s="376">
        <v>2</v>
      </c>
    </row>
    <row r="90" spans="1:16" ht="15" customHeight="1">
      <c r="A90" s="33">
        <v>87</v>
      </c>
      <c r="B90" s="46" t="s">
        <v>48</v>
      </c>
      <c r="C90" s="62">
        <v>40</v>
      </c>
      <c r="D90" s="122">
        <v>12</v>
      </c>
      <c r="E90" s="79">
        <f t="shared" si="5"/>
        <v>52</v>
      </c>
      <c r="F90" s="215">
        <v>25</v>
      </c>
      <c r="G90" s="75">
        <v>29</v>
      </c>
      <c r="H90" s="73">
        <f>SUM(F90+G90)</f>
        <v>54</v>
      </c>
      <c r="I90" s="120">
        <v>22</v>
      </c>
      <c r="J90" s="75">
        <v>28</v>
      </c>
      <c r="K90" s="168">
        <f>SUM(I90+J90)</f>
        <v>50</v>
      </c>
      <c r="L90" s="165">
        <f>SUM(C90+F90+I90)</f>
        <v>87</v>
      </c>
      <c r="M90" s="165">
        <f>SUM(D90+G90+J90)</f>
        <v>69</v>
      </c>
      <c r="N90" s="165">
        <f>SUM(L90+M90)</f>
        <v>156</v>
      </c>
      <c r="O90" s="234">
        <f>N90/300</f>
        <v>0.52</v>
      </c>
      <c r="P90" s="388">
        <v>2</v>
      </c>
    </row>
    <row r="91" spans="1:16" ht="15" customHeight="1">
      <c r="A91" s="33">
        <v>88</v>
      </c>
      <c r="B91" s="46" t="s">
        <v>67</v>
      </c>
      <c r="C91" s="132">
        <v>42</v>
      </c>
      <c r="D91" s="329">
        <v>3</v>
      </c>
      <c r="E91" s="393">
        <f t="shared" si="5"/>
        <v>45</v>
      </c>
      <c r="F91" s="132">
        <v>30</v>
      </c>
      <c r="G91" s="122">
        <v>2</v>
      </c>
      <c r="H91" s="73">
        <f>SUM(F91+G91)</f>
        <v>32</v>
      </c>
      <c r="I91" s="120">
        <v>10</v>
      </c>
      <c r="J91" s="122">
        <v>0</v>
      </c>
      <c r="K91" s="165">
        <f>SUM(I91+J91)</f>
        <v>10</v>
      </c>
      <c r="L91" s="165">
        <f>SUM(C91+F91+I91)</f>
        <v>82</v>
      </c>
      <c r="M91" s="165">
        <f>SUM(D91+G91+J91)</f>
        <v>5</v>
      </c>
      <c r="N91" s="165">
        <f>SUM(L91+M91)</f>
        <v>87</v>
      </c>
      <c r="O91" s="6"/>
      <c r="P91" s="182"/>
    </row>
    <row r="92" spans="1:16" ht="15" customHeight="1">
      <c r="A92" s="33">
        <v>89</v>
      </c>
      <c r="B92" s="46" t="s">
        <v>49</v>
      </c>
      <c r="C92" s="60">
        <v>40</v>
      </c>
      <c r="D92" s="122">
        <v>10</v>
      </c>
      <c r="E92" s="79">
        <f t="shared" si="5"/>
        <v>50</v>
      </c>
      <c r="F92" s="133">
        <v>40</v>
      </c>
      <c r="G92" s="75">
        <v>30</v>
      </c>
      <c r="H92" s="79">
        <f>SUM(F92+G92)</f>
        <v>70</v>
      </c>
      <c r="I92" s="59">
        <v>40</v>
      </c>
      <c r="J92" s="122">
        <v>14</v>
      </c>
      <c r="K92" s="168">
        <f>SUM(I92+J92)</f>
        <v>54</v>
      </c>
      <c r="L92" s="165">
        <f aca="true" t="shared" si="6" ref="L92:M96">SUM(C92+F92+I92)</f>
        <v>120</v>
      </c>
      <c r="M92" s="165">
        <f t="shared" si="6"/>
        <v>54</v>
      </c>
      <c r="N92" s="165">
        <f>SUM(L92+M92)</f>
        <v>174</v>
      </c>
      <c r="O92" s="234">
        <f>N92/300</f>
        <v>0.58</v>
      </c>
      <c r="P92" s="182">
        <v>3</v>
      </c>
    </row>
    <row r="93" spans="1:16" ht="15" customHeight="1">
      <c r="A93" s="33">
        <v>90</v>
      </c>
      <c r="B93" s="46" t="s">
        <v>68</v>
      </c>
      <c r="C93" s="66">
        <v>27</v>
      </c>
      <c r="D93" s="77">
        <v>18</v>
      </c>
      <c r="E93" s="78">
        <f t="shared" si="5"/>
        <v>45</v>
      </c>
      <c r="F93" s="133">
        <v>30</v>
      </c>
      <c r="G93" s="75">
        <v>36</v>
      </c>
      <c r="H93" s="79">
        <f>SUM(F93+G93)</f>
        <v>66</v>
      </c>
      <c r="I93" s="59">
        <v>40</v>
      </c>
      <c r="J93" s="75">
        <v>28</v>
      </c>
      <c r="K93" s="168">
        <f>SUM(I93+J93)</f>
        <v>68</v>
      </c>
      <c r="L93" s="165">
        <f t="shared" si="6"/>
        <v>97</v>
      </c>
      <c r="M93" s="165">
        <f t="shared" si="6"/>
        <v>82</v>
      </c>
      <c r="N93" s="165">
        <f>SUM(L93+M93)</f>
        <v>179</v>
      </c>
      <c r="O93" s="234">
        <f>N93/300</f>
        <v>0.5966666666666667</v>
      </c>
      <c r="P93" s="376">
        <v>3</v>
      </c>
    </row>
    <row r="94" spans="1:16" ht="15" customHeight="1">
      <c r="A94" s="33">
        <v>91</v>
      </c>
      <c r="B94" s="46" t="s">
        <v>69</v>
      </c>
      <c r="C94" s="52">
        <v>13</v>
      </c>
      <c r="D94" s="122">
        <v>6</v>
      </c>
      <c r="E94" s="73">
        <f t="shared" si="5"/>
        <v>19</v>
      </c>
      <c r="F94" s="129">
        <v>0</v>
      </c>
      <c r="G94" s="75">
        <v>20</v>
      </c>
      <c r="H94" s="73">
        <f>SUM(F94+G94)</f>
        <v>20</v>
      </c>
      <c r="I94" s="120">
        <v>3</v>
      </c>
      <c r="J94" s="122">
        <v>0</v>
      </c>
      <c r="K94" s="165">
        <f>SUM(I94+J94)</f>
        <v>3</v>
      </c>
      <c r="L94" s="165">
        <f t="shared" si="6"/>
        <v>16</v>
      </c>
      <c r="M94" s="165">
        <f t="shared" si="6"/>
        <v>26</v>
      </c>
      <c r="N94" s="165">
        <f>SUM(L94+M94)</f>
        <v>42</v>
      </c>
      <c r="O94" s="241"/>
      <c r="P94" s="9"/>
    </row>
    <row r="95" spans="1:16" ht="15" customHeight="1">
      <c r="A95" s="33">
        <v>92</v>
      </c>
      <c r="B95" s="46" t="s">
        <v>50</v>
      </c>
      <c r="C95" s="132">
        <v>40</v>
      </c>
      <c r="D95" s="332">
        <v>40</v>
      </c>
      <c r="E95" s="79">
        <f t="shared" si="5"/>
        <v>80</v>
      </c>
      <c r="F95" s="132">
        <v>35</v>
      </c>
      <c r="G95" s="75">
        <v>38</v>
      </c>
      <c r="H95" s="79">
        <f>SUM(F95+G95)</f>
        <v>73</v>
      </c>
      <c r="I95" s="59">
        <v>55</v>
      </c>
      <c r="J95" s="122">
        <v>0</v>
      </c>
      <c r="K95" s="168">
        <f>SUM(I95+J95)</f>
        <v>55</v>
      </c>
      <c r="L95" s="165">
        <f t="shared" si="6"/>
        <v>130</v>
      </c>
      <c r="M95" s="165">
        <f t="shared" si="6"/>
        <v>78</v>
      </c>
      <c r="N95" s="165">
        <f>SUM(L95+M95)</f>
        <v>208</v>
      </c>
      <c r="O95" s="234">
        <f>N95/300</f>
        <v>0.6933333333333334</v>
      </c>
      <c r="P95" s="414">
        <v>3</v>
      </c>
    </row>
    <row r="96" spans="1:16" ht="15" customHeight="1">
      <c r="A96" s="33">
        <v>93</v>
      </c>
      <c r="B96" s="46" t="s">
        <v>51</v>
      </c>
      <c r="C96" s="62">
        <v>30</v>
      </c>
      <c r="D96" s="75">
        <v>20</v>
      </c>
      <c r="E96" s="79">
        <f t="shared" si="5"/>
        <v>50</v>
      </c>
      <c r="F96" s="133">
        <v>35</v>
      </c>
      <c r="G96" s="75">
        <v>26</v>
      </c>
      <c r="H96" s="79">
        <f>SUM(F96+G96)</f>
        <v>61</v>
      </c>
      <c r="I96" s="59">
        <v>40</v>
      </c>
      <c r="J96" s="77">
        <v>18</v>
      </c>
      <c r="K96" s="168">
        <f>SUM(I96+J96)</f>
        <v>58</v>
      </c>
      <c r="L96" s="165">
        <f t="shared" si="6"/>
        <v>105</v>
      </c>
      <c r="M96" s="165">
        <f t="shared" si="6"/>
        <v>64</v>
      </c>
      <c r="N96" s="165">
        <f>SUM(L96+M96)</f>
        <v>169</v>
      </c>
      <c r="O96" s="234">
        <f>N96/300</f>
        <v>0.5633333333333334</v>
      </c>
      <c r="P96" s="388">
        <v>3</v>
      </c>
    </row>
    <row r="97" spans="1:16" ht="15" customHeight="1">
      <c r="A97" s="33">
        <v>94</v>
      </c>
      <c r="B97" s="46" t="s">
        <v>70</v>
      </c>
      <c r="C97" s="123">
        <v>0</v>
      </c>
      <c r="D97" s="329">
        <v>1</v>
      </c>
      <c r="E97" s="73">
        <f t="shared" si="5"/>
        <v>1</v>
      </c>
      <c r="F97" s="56" t="s">
        <v>182</v>
      </c>
      <c r="G97" s="90"/>
      <c r="H97" s="155"/>
      <c r="I97" s="107" t="s">
        <v>210</v>
      </c>
      <c r="J97" s="338"/>
      <c r="K97" s="172"/>
      <c r="L97" s="231"/>
      <c r="M97" s="6"/>
      <c r="N97" s="8"/>
      <c r="O97" s="6"/>
      <c r="P97" s="182"/>
    </row>
    <row r="98" spans="1:16" ht="15" customHeight="1">
      <c r="A98" s="33">
        <v>95</v>
      </c>
      <c r="B98" s="46" t="s">
        <v>71</v>
      </c>
      <c r="C98" s="300">
        <v>15</v>
      </c>
      <c r="D98" s="122">
        <v>0</v>
      </c>
      <c r="E98" s="73">
        <f t="shared" si="5"/>
        <v>15</v>
      </c>
      <c r="F98" s="123">
        <v>5</v>
      </c>
      <c r="G98" s="122">
        <v>0</v>
      </c>
      <c r="H98" s="73">
        <f>SUM(F98+G98)</f>
        <v>5</v>
      </c>
      <c r="I98" s="120">
        <v>0</v>
      </c>
      <c r="J98" s="122">
        <v>0</v>
      </c>
      <c r="K98" s="165">
        <f>SUM(I98+J98)</f>
        <v>0</v>
      </c>
      <c r="L98" s="165">
        <f>SUM(C98+F98+I98)</f>
        <v>20</v>
      </c>
      <c r="M98" s="165">
        <f>SUM(D98+G98+J98)</f>
        <v>0</v>
      </c>
      <c r="N98" s="165">
        <f>SUM(L98+M98)</f>
        <v>20</v>
      </c>
      <c r="O98" s="6"/>
      <c r="P98" s="182"/>
    </row>
    <row r="99" spans="1:16" ht="15" customHeight="1">
      <c r="A99" s="33">
        <v>96</v>
      </c>
      <c r="B99" s="46" t="s">
        <v>72</v>
      </c>
      <c r="C99" s="132">
        <v>37</v>
      </c>
      <c r="D99" s="332">
        <v>30</v>
      </c>
      <c r="E99" s="79">
        <f t="shared" si="5"/>
        <v>67</v>
      </c>
      <c r="F99" s="133">
        <v>30</v>
      </c>
      <c r="G99" s="75">
        <v>35</v>
      </c>
      <c r="H99" s="79">
        <f>SUM(F99+G99)</f>
        <v>65</v>
      </c>
      <c r="I99" s="305" t="s">
        <v>211</v>
      </c>
      <c r="J99" s="306" t="s">
        <v>208</v>
      </c>
      <c r="K99" s="307" t="s">
        <v>209</v>
      </c>
      <c r="L99" s="165"/>
      <c r="M99" s="165"/>
      <c r="N99" s="165"/>
      <c r="O99" s="241"/>
      <c r="P99" s="376">
        <v>3</v>
      </c>
    </row>
    <row r="100" spans="1:16" ht="15" customHeight="1">
      <c r="A100" s="33">
        <v>97</v>
      </c>
      <c r="B100" s="46" t="s">
        <v>52</v>
      </c>
      <c r="C100" s="331">
        <v>7</v>
      </c>
      <c r="D100" s="75">
        <v>36</v>
      </c>
      <c r="E100" s="73">
        <f t="shared" si="5"/>
        <v>43</v>
      </c>
      <c r="F100" s="129">
        <v>17</v>
      </c>
      <c r="G100" s="75">
        <v>35</v>
      </c>
      <c r="H100" s="79">
        <f>SUM(F100+G100)</f>
        <v>52</v>
      </c>
      <c r="I100" s="120">
        <v>5</v>
      </c>
      <c r="J100" s="75">
        <v>27</v>
      </c>
      <c r="K100" s="165">
        <f>SUM(I100+J100)</f>
        <v>32</v>
      </c>
      <c r="L100" s="165">
        <f>SUM(C100+F100+I100)</f>
        <v>29</v>
      </c>
      <c r="M100" s="165">
        <f>SUM(D100+G100+J100)</f>
        <v>98</v>
      </c>
      <c r="N100" s="165">
        <f>SUM(L100+M100)</f>
        <v>127</v>
      </c>
      <c r="O100" s="241"/>
      <c r="P100" s="182"/>
    </row>
    <row r="101" spans="1:16" ht="15" customHeight="1">
      <c r="A101" s="33">
        <v>98</v>
      </c>
      <c r="B101" s="46" t="s">
        <v>73</v>
      </c>
      <c r="C101" s="324">
        <v>60</v>
      </c>
      <c r="D101" s="176">
        <v>2</v>
      </c>
      <c r="E101" s="167">
        <f t="shared" si="5"/>
        <v>62</v>
      </c>
      <c r="F101" s="318">
        <v>30</v>
      </c>
      <c r="G101" s="178">
        <v>21</v>
      </c>
      <c r="H101" s="167">
        <f>SUM(F101+G101)</f>
        <v>51</v>
      </c>
      <c r="I101" s="322" t="s">
        <v>211</v>
      </c>
      <c r="J101" s="323" t="s">
        <v>208</v>
      </c>
      <c r="K101" s="307" t="s">
        <v>209</v>
      </c>
      <c r="L101" s="165"/>
      <c r="M101" s="165"/>
      <c r="N101" s="165"/>
      <c r="O101" s="284"/>
      <c r="P101" s="182">
        <v>2</v>
      </c>
    </row>
    <row r="102" spans="1:16" ht="15" customHeight="1">
      <c r="A102" s="33">
        <v>99</v>
      </c>
      <c r="B102" s="46" t="s">
        <v>53</v>
      </c>
      <c r="C102" s="199"/>
      <c r="D102" s="200"/>
      <c r="E102" s="200"/>
      <c r="F102" s="200"/>
      <c r="G102" s="200"/>
      <c r="H102" s="200"/>
      <c r="I102" s="286"/>
      <c r="J102" s="286"/>
      <c r="K102" s="286"/>
      <c r="L102" s="398" t="s">
        <v>193</v>
      </c>
      <c r="M102" s="398"/>
      <c r="N102" s="398"/>
      <c r="O102" s="221"/>
      <c r="P102" s="195">
        <v>3</v>
      </c>
    </row>
    <row r="103" spans="1:16" ht="15" customHeight="1">
      <c r="A103" s="84">
        <v>100</v>
      </c>
      <c r="B103" s="46" t="s">
        <v>54</v>
      </c>
      <c r="C103" s="201"/>
      <c r="D103" s="202"/>
      <c r="E103" s="202"/>
      <c r="F103" s="202"/>
      <c r="G103" s="202"/>
      <c r="H103" s="202"/>
      <c r="I103" s="287"/>
      <c r="J103" s="287"/>
      <c r="K103" s="287"/>
      <c r="L103" s="399" t="s">
        <v>193</v>
      </c>
      <c r="M103" s="399"/>
      <c r="N103" s="399"/>
      <c r="O103" s="221"/>
      <c r="P103" s="195">
        <v>2</v>
      </c>
    </row>
    <row r="104" spans="1:16" ht="15" customHeight="1">
      <c r="A104" s="33">
        <v>101</v>
      </c>
      <c r="B104" s="46" t="s">
        <v>55</v>
      </c>
      <c r="C104" s="56" t="s">
        <v>182</v>
      </c>
      <c r="D104" s="67"/>
      <c r="E104" s="69"/>
      <c r="F104" s="56" t="s">
        <v>182</v>
      </c>
      <c r="G104" s="90"/>
      <c r="H104" s="155"/>
      <c r="I104" s="107" t="s">
        <v>210</v>
      </c>
      <c r="J104" s="338"/>
      <c r="K104" s="340"/>
      <c r="L104" s="206"/>
      <c r="M104" s="207"/>
      <c r="N104" s="207"/>
      <c r="O104" s="219"/>
      <c r="P104" s="182"/>
    </row>
    <row r="105" spans="1:16" ht="15" customHeight="1" thickBot="1">
      <c r="A105" s="35">
        <v>102</v>
      </c>
      <c r="B105" s="51" t="s">
        <v>74</v>
      </c>
      <c r="C105" s="203"/>
      <c r="D105" s="204"/>
      <c r="E105" s="204"/>
      <c r="F105" s="204"/>
      <c r="G105" s="204"/>
      <c r="H105" s="204"/>
      <c r="I105" s="288"/>
      <c r="J105" s="288"/>
      <c r="K105" s="288"/>
      <c r="L105" s="406" t="s">
        <v>193</v>
      </c>
      <c r="M105" s="406"/>
      <c r="N105" s="406"/>
      <c r="O105" s="222"/>
      <c r="P105" s="196">
        <v>2</v>
      </c>
    </row>
    <row r="106" spans="1:2" ht="15" customHeight="1">
      <c r="A106" s="115"/>
      <c r="B106" s="43"/>
    </row>
    <row r="107" spans="1:2" ht="15" customHeight="1">
      <c r="A107" s="115"/>
      <c r="B107" s="43"/>
    </row>
    <row r="108" spans="1:2" ht="15" customHeight="1">
      <c r="A108" s="115" t="s">
        <v>204</v>
      </c>
      <c r="B108" s="43"/>
    </row>
    <row r="109" spans="1:2" ht="15" customHeight="1">
      <c r="A109" s="281" t="s">
        <v>205</v>
      </c>
      <c r="B109" s="43"/>
    </row>
    <row r="110" spans="1:16" ht="6.75" customHeight="1">
      <c r="A110" s="115"/>
      <c r="B110" s="37"/>
      <c r="C110" s="16"/>
      <c r="D110" s="16"/>
      <c r="E110" s="16"/>
      <c r="F110" s="17"/>
      <c r="G110" s="17"/>
      <c r="H110" s="17"/>
      <c r="I110" s="18"/>
      <c r="J110" s="18"/>
      <c r="K110" s="18"/>
      <c r="L110" s="18"/>
      <c r="M110" s="18"/>
      <c r="N110" s="18"/>
      <c r="O110" s="18"/>
      <c r="P110" s="18"/>
    </row>
    <row r="111" spans="1:16" ht="15" customHeight="1">
      <c r="A111" s="116" t="s">
        <v>188</v>
      </c>
      <c r="B111" s="20"/>
      <c r="C111" s="21"/>
      <c r="D111" s="21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18"/>
    </row>
    <row r="112" spans="1:16" ht="15" customHeight="1">
      <c r="A112" s="116" t="s">
        <v>201</v>
      </c>
      <c r="B112" s="20"/>
      <c r="C112" s="22"/>
      <c r="D112" s="22"/>
      <c r="E112" s="76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18"/>
    </row>
    <row r="113" spans="1:16" ht="15" customHeight="1">
      <c r="A113" s="116" t="s">
        <v>202</v>
      </c>
      <c r="B113" s="20"/>
      <c r="C113" s="22"/>
      <c r="D113" s="22"/>
      <c r="E113" s="22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18"/>
    </row>
    <row r="114" spans="1:16" ht="15" customHeight="1">
      <c r="A114" s="116"/>
      <c r="B114" s="20"/>
      <c r="C114" s="22"/>
      <c r="D114" s="22"/>
      <c r="E114" s="22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18"/>
    </row>
    <row r="115" spans="1:16" ht="15" customHeight="1">
      <c r="A115" s="356" t="s">
        <v>214</v>
      </c>
      <c r="B115" s="20"/>
      <c r="C115" s="22"/>
      <c r="D115" s="22"/>
      <c r="E115" s="22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18"/>
    </row>
    <row r="116" spans="1:16" ht="15" customHeight="1">
      <c r="A116" s="19"/>
      <c r="B116" s="20"/>
      <c r="C116" s="22"/>
      <c r="D116" s="22"/>
      <c r="E116" s="22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18"/>
    </row>
    <row r="117" spans="1:16" ht="15" customHeight="1">
      <c r="A117" s="115" t="s">
        <v>195</v>
      </c>
      <c r="B117" s="20"/>
      <c r="C117" s="22"/>
      <c r="D117" s="22"/>
      <c r="E117" s="22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18"/>
    </row>
    <row r="118" spans="1:16" ht="15" customHeight="1">
      <c r="A118" s="116" t="s">
        <v>199</v>
      </c>
      <c r="B118" s="20"/>
      <c r="C118" s="22"/>
      <c r="D118" s="22"/>
      <c r="E118" s="22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18"/>
    </row>
    <row r="119" spans="1:16" ht="15" customHeight="1">
      <c r="A119" s="117" t="s">
        <v>200</v>
      </c>
      <c r="B119" s="20"/>
      <c r="C119" s="22"/>
      <c r="D119" s="22"/>
      <c r="E119" s="22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18"/>
    </row>
    <row r="120" spans="1:16" ht="8.25" customHeight="1">
      <c r="A120" s="116"/>
      <c r="B120" s="20"/>
      <c r="C120" s="22"/>
      <c r="D120" s="22"/>
      <c r="E120" s="22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18"/>
    </row>
    <row r="121" spans="1:16" ht="15" customHeight="1">
      <c r="A121" s="116" t="s">
        <v>196</v>
      </c>
      <c r="B121" s="20"/>
      <c r="C121" s="22"/>
      <c r="D121" s="22"/>
      <c r="E121" s="22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18"/>
    </row>
    <row r="122" spans="1:16" ht="15" customHeight="1">
      <c r="A122" s="117" t="s">
        <v>198</v>
      </c>
      <c r="B122" s="20"/>
      <c r="C122" s="22"/>
      <c r="D122" s="22"/>
      <c r="E122" s="22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18"/>
    </row>
    <row r="123" spans="1:16" ht="15" customHeight="1">
      <c r="A123" s="117" t="s">
        <v>197</v>
      </c>
      <c r="B123" s="280"/>
      <c r="C123" s="23"/>
      <c r="D123" s="23"/>
      <c r="E123" s="23"/>
      <c r="F123" s="17"/>
      <c r="G123" s="17"/>
      <c r="H123" s="17"/>
      <c r="I123" s="18"/>
      <c r="J123" s="18"/>
      <c r="K123" s="18"/>
      <c r="L123" s="18"/>
      <c r="M123" s="18"/>
      <c r="N123" s="18"/>
      <c r="O123" s="18"/>
      <c r="P123" s="18"/>
    </row>
    <row r="124" spans="1:16" ht="15" customHeight="1">
      <c r="A124" s="19"/>
      <c r="B124" s="37"/>
      <c r="C124" s="23"/>
      <c r="D124" s="23"/>
      <c r="E124" s="23"/>
      <c r="F124" s="17"/>
      <c r="G124" s="17"/>
      <c r="H124" s="17"/>
      <c r="I124" s="18"/>
      <c r="J124" s="18"/>
      <c r="K124" s="18"/>
      <c r="L124" s="18"/>
      <c r="M124" s="18"/>
      <c r="N124" s="18"/>
      <c r="O124" s="18"/>
      <c r="P124" s="18"/>
    </row>
    <row r="125" spans="1:16" ht="15" customHeight="1">
      <c r="A125" s="15"/>
      <c r="B125" s="37"/>
      <c r="C125" s="23"/>
      <c r="D125" s="23"/>
      <c r="E125" s="23"/>
      <c r="F125" s="17"/>
      <c r="G125" s="17"/>
      <c r="H125" s="17"/>
      <c r="I125" s="18"/>
      <c r="J125" s="18"/>
      <c r="K125" s="18"/>
      <c r="L125" s="18"/>
      <c r="M125" s="18"/>
      <c r="N125" s="18"/>
      <c r="O125" s="18"/>
      <c r="P125" s="18"/>
    </row>
    <row r="126" spans="1:16" ht="15" customHeight="1">
      <c r="A126" s="19"/>
      <c r="B126" s="37"/>
      <c r="C126" s="23"/>
      <c r="D126" s="23"/>
      <c r="E126" s="23"/>
      <c r="F126" s="17"/>
      <c r="G126" s="17"/>
      <c r="H126" s="17"/>
      <c r="I126" s="18"/>
      <c r="J126" s="18"/>
      <c r="K126" s="18"/>
      <c r="L126" s="18"/>
      <c r="M126" s="18"/>
      <c r="N126" s="18"/>
      <c r="O126" s="18"/>
      <c r="P126" s="18"/>
    </row>
    <row r="127" spans="1:16" ht="15" customHeight="1">
      <c r="A127" s="19"/>
      <c r="B127" s="37"/>
      <c r="C127" s="23"/>
      <c r="D127" s="23"/>
      <c r="E127" s="23"/>
      <c r="F127" s="17"/>
      <c r="G127" s="17"/>
      <c r="H127" s="17"/>
      <c r="I127" s="18"/>
      <c r="J127" s="18"/>
      <c r="K127" s="18"/>
      <c r="L127" s="18"/>
      <c r="M127" s="18"/>
      <c r="N127" s="18"/>
      <c r="O127" s="18"/>
      <c r="P127" s="18"/>
    </row>
    <row r="128" spans="1:16" ht="15" customHeight="1">
      <c r="A128" s="19"/>
      <c r="B128" s="37"/>
      <c r="C128" s="23"/>
      <c r="D128" s="23"/>
      <c r="E128" s="23"/>
      <c r="F128" s="17"/>
      <c r="G128" s="17"/>
      <c r="H128" s="17"/>
      <c r="I128" s="18"/>
      <c r="J128" s="18"/>
      <c r="K128" s="18"/>
      <c r="L128" s="18"/>
      <c r="M128" s="18"/>
      <c r="N128" s="18"/>
      <c r="O128" s="18"/>
      <c r="P128" s="18"/>
    </row>
    <row r="129" spans="1:16" ht="15" customHeight="1">
      <c r="A129" s="19"/>
      <c r="B129" s="37"/>
      <c r="C129" s="23"/>
      <c r="D129" s="23"/>
      <c r="E129" s="23"/>
      <c r="F129" s="17"/>
      <c r="G129" s="17"/>
      <c r="H129" s="17"/>
      <c r="I129" s="18"/>
      <c r="J129" s="18"/>
      <c r="K129" s="18"/>
      <c r="L129" s="18"/>
      <c r="M129" s="18"/>
      <c r="N129" s="18"/>
      <c r="O129" s="18"/>
      <c r="P129" s="18"/>
    </row>
    <row r="130" spans="1:16" ht="15" customHeight="1">
      <c r="A130" s="19"/>
      <c r="B130" s="37"/>
      <c r="C130" s="23"/>
      <c r="D130" s="23"/>
      <c r="E130" s="23"/>
      <c r="F130" s="17"/>
      <c r="G130" s="17"/>
      <c r="H130" s="17"/>
      <c r="I130" s="18"/>
      <c r="J130" s="18"/>
      <c r="K130" s="18"/>
      <c r="L130" s="18"/>
      <c r="M130" s="18"/>
      <c r="N130" s="18"/>
      <c r="O130" s="18"/>
      <c r="P130" s="18"/>
    </row>
    <row r="131" spans="1:16" ht="15" customHeight="1">
      <c r="A131" s="19"/>
      <c r="B131" s="37"/>
      <c r="C131" s="23"/>
      <c r="D131" s="23"/>
      <c r="E131" s="23"/>
      <c r="F131" s="17"/>
      <c r="G131" s="17"/>
      <c r="H131" s="17"/>
      <c r="I131" s="18"/>
      <c r="J131" s="18"/>
      <c r="K131" s="18"/>
      <c r="L131" s="18"/>
      <c r="M131" s="18"/>
      <c r="N131" s="18"/>
      <c r="O131" s="18"/>
      <c r="P131" s="18"/>
    </row>
    <row r="132" spans="1:16" ht="15" customHeight="1">
      <c r="A132" s="19"/>
      <c r="B132" s="37"/>
      <c r="C132" s="23"/>
      <c r="D132" s="23"/>
      <c r="E132" s="23"/>
      <c r="F132" s="17"/>
      <c r="G132" s="17"/>
      <c r="H132" s="17"/>
      <c r="I132" s="18"/>
      <c r="J132" s="18"/>
      <c r="K132" s="18"/>
      <c r="L132" s="18"/>
      <c r="M132" s="18"/>
      <c r="N132" s="18"/>
      <c r="O132" s="18"/>
      <c r="P132" s="18"/>
    </row>
    <row r="133" spans="1:16" ht="15" customHeight="1">
      <c r="A133" s="19" t="s">
        <v>184</v>
      </c>
      <c r="B133" s="37"/>
      <c r="C133" s="16"/>
      <c r="D133" s="16"/>
      <c r="E133" s="16"/>
      <c r="F133" s="17"/>
      <c r="G133" s="17"/>
      <c r="H133" s="17"/>
      <c r="I133" s="18"/>
      <c r="J133" s="18"/>
      <c r="K133" s="18"/>
      <c r="L133" s="18"/>
      <c r="M133" s="18"/>
      <c r="N133" s="18"/>
      <c r="O133" s="18"/>
      <c r="P133" s="18"/>
    </row>
  </sheetData>
  <mergeCells count="18">
    <mergeCell ref="C3:E3"/>
    <mergeCell ref="F3:H3"/>
    <mergeCell ref="L105:N105"/>
    <mergeCell ref="L59:N59"/>
    <mergeCell ref="L40:N40"/>
    <mergeCell ref="L41:N41"/>
    <mergeCell ref="L42:N42"/>
    <mergeCell ref="L87:N87"/>
    <mergeCell ref="L3:P3"/>
    <mergeCell ref="I3:K3"/>
    <mergeCell ref="L103:N103"/>
    <mergeCell ref="L31:N31"/>
    <mergeCell ref="L32:N32"/>
    <mergeCell ref="L35:N35"/>
    <mergeCell ref="L16:N16"/>
    <mergeCell ref="L26:N26"/>
    <mergeCell ref="L30:N30"/>
    <mergeCell ref="L102:N10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3.140625" style="14" customWidth="1"/>
    <col min="2" max="2" width="20.8515625" style="14" customWidth="1"/>
    <col min="5" max="5" width="9.8515625" style="0" customWidth="1"/>
    <col min="8" max="8" width="10.28125" style="0" customWidth="1"/>
    <col min="11" max="11" width="9.8515625" style="0" customWidth="1"/>
    <col min="12" max="12" width="10.140625" style="0" customWidth="1"/>
    <col min="13" max="13" width="10.28125" style="0" customWidth="1"/>
  </cols>
  <sheetData>
    <row r="1" spans="2:5" ht="16.5">
      <c r="B1" s="82" t="s">
        <v>203</v>
      </c>
      <c r="C1" s="83"/>
      <c r="D1" s="83"/>
      <c r="E1" s="83"/>
    </row>
    <row r="2" ht="9.75" customHeight="1" thickBot="1"/>
    <row r="3" spans="2:16" ht="19.5" customHeight="1" thickBot="1">
      <c r="B3" s="45" t="s">
        <v>186</v>
      </c>
      <c r="C3" s="400" t="s">
        <v>99</v>
      </c>
      <c r="D3" s="401"/>
      <c r="E3" s="402"/>
      <c r="F3" s="400" t="s">
        <v>100</v>
      </c>
      <c r="G3" s="401"/>
      <c r="H3" s="402"/>
      <c r="I3" s="400" t="s">
        <v>101</v>
      </c>
      <c r="J3" s="401"/>
      <c r="K3" s="410"/>
      <c r="L3" s="400" t="s">
        <v>102</v>
      </c>
      <c r="M3" s="407"/>
      <c r="N3" s="407"/>
      <c r="O3" s="407"/>
      <c r="P3" s="402"/>
    </row>
    <row r="4" spans="3:16" ht="27.75" customHeight="1" thickBot="1">
      <c r="C4" s="11" t="s">
        <v>103</v>
      </c>
      <c r="D4" s="12" t="s">
        <v>104</v>
      </c>
      <c r="E4" s="85" t="s">
        <v>183</v>
      </c>
      <c r="F4" s="11" t="s">
        <v>103</v>
      </c>
      <c r="G4" s="12" t="s">
        <v>104</v>
      </c>
      <c r="H4" s="85" t="s">
        <v>183</v>
      </c>
      <c r="I4" s="282" t="s">
        <v>103</v>
      </c>
      <c r="J4" s="12" t="s">
        <v>104</v>
      </c>
      <c r="K4" s="290" t="s">
        <v>183</v>
      </c>
      <c r="L4" s="13" t="s">
        <v>105</v>
      </c>
      <c r="M4" s="13" t="s">
        <v>106</v>
      </c>
      <c r="N4" s="85" t="s">
        <v>194</v>
      </c>
      <c r="O4" s="13" t="s">
        <v>107</v>
      </c>
      <c r="P4" s="13" t="s">
        <v>108</v>
      </c>
    </row>
    <row r="5" spans="1:16" ht="15" customHeight="1">
      <c r="A5" s="24">
        <v>1</v>
      </c>
      <c r="B5" s="25" t="s">
        <v>109</v>
      </c>
      <c r="C5" s="408" t="s">
        <v>193</v>
      </c>
      <c r="D5" s="409"/>
      <c r="E5" s="409"/>
      <c r="F5" s="409"/>
      <c r="G5" s="409"/>
      <c r="H5" s="409"/>
      <c r="I5" s="409"/>
      <c r="J5" s="409"/>
      <c r="K5" s="409"/>
      <c r="L5" s="409"/>
      <c r="M5" s="409"/>
      <c r="N5" s="409"/>
      <c r="O5" s="394"/>
      <c r="P5" s="197">
        <v>2</v>
      </c>
    </row>
    <row r="6" spans="1:16" ht="15" customHeight="1">
      <c r="A6" s="26">
        <v>2</v>
      </c>
      <c r="B6" s="27" t="s">
        <v>110</v>
      </c>
      <c r="C6" s="107" t="s">
        <v>182</v>
      </c>
      <c r="D6" s="90"/>
      <c r="E6" s="108"/>
      <c r="F6" s="107" t="s">
        <v>182</v>
      </c>
      <c r="G6" s="90"/>
      <c r="H6" s="108"/>
      <c r="I6" s="107" t="s">
        <v>182</v>
      </c>
      <c r="J6" s="67"/>
      <c r="K6" s="108"/>
      <c r="L6" s="8"/>
      <c r="M6" s="6"/>
      <c r="N6" s="6"/>
      <c r="O6" s="9"/>
      <c r="P6" s="9"/>
    </row>
    <row r="7" spans="1:16" ht="15" customHeight="1">
      <c r="A7" s="26">
        <v>3</v>
      </c>
      <c r="B7" s="27" t="s">
        <v>111</v>
      </c>
      <c r="C7" s="107" t="s">
        <v>182</v>
      </c>
      <c r="D7" s="90"/>
      <c r="E7" s="108"/>
      <c r="F7" s="107" t="s">
        <v>182</v>
      </c>
      <c r="G7" s="90"/>
      <c r="H7" s="108"/>
      <c r="I7" s="107" t="s">
        <v>182</v>
      </c>
      <c r="J7" s="67"/>
      <c r="K7" s="90"/>
      <c r="L7" s="6"/>
      <c r="M7" s="9"/>
      <c r="N7" s="6"/>
      <c r="O7" s="9"/>
      <c r="P7" s="9"/>
    </row>
    <row r="8" spans="1:16" ht="15" customHeight="1">
      <c r="A8" s="26">
        <v>4</v>
      </c>
      <c r="B8" s="27" t="s">
        <v>112</v>
      </c>
      <c r="C8" s="107" t="s">
        <v>182</v>
      </c>
      <c r="D8" s="90"/>
      <c r="E8" s="108"/>
      <c r="F8" s="107" t="s">
        <v>182</v>
      </c>
      <c r="G8" s="90"/>
      <c r="H8" s="108"/>
      <c r="I8" s="107" t="s">
        <v>182</v>
      </c>
      <c r="J8" s="67"/>
      <c r="K8" s="90"/>
      <c r="L8" s="6"/>
      <c r="M8" s="9"/>
      <c r="N8" s="6"/>
      <c r="O8" s="9"/>
      <c r="P8" s="9"/>
    </row>
    <row r="9" spans="1:16" ht="15" customHeight="1">
      <c r="A9" s="26">
        <v>5</v>
      </c>
      <c r="B9" s="27" t="s">
        <v>113</v>
      </c>
      <c r="C9" s="48">
        <v>0</v>
      </c>
      <c r="D9" s="68">
        <v>0</v>
      </c>
      <c r="E9" s="87">
        <f>SUM(C9+D9)</f>
        <v>0</v>
      </c>
      <c r="F9" s="107" t="s">
        <v>182</v>
      </c>
      <c r="G9" s="90"/>
      <c r="H9" s="108"/>
      <c r="I9" s="107" t="s">
        <v>182</v>
      </c>
      <c r="J9" s="67"/>
      <c r="K9" s="90"/>
      <c r="L9" s="6"/>
      <c r="M9" s="9"/>
      <c r="N9" s="6"/>
      <c r="O9" s="9"/>
      <c r="P9" s="9"/>
    </row>
    <row r="10" spans="1:16" ht="15" customHeight="1">
      <c r="A10" s="26">
        <v>6</v>
      </c>
      <c r="B10" s="27" t="s">
        <v>114</v>
      </c>
      <c r="C10" s="59">
        <v>31</v>
      </c>
      <c r="D10" s="75">
        <v>25</v>
      </c>
      <c r="E10" s="387">
        <f>SUM(C10+D10)</f>
        <v>56</v>
      </c>
      <c r="F10" s="391">
        <v>28</v>
      </c>
      <c r="G10" s="75">
        <v>32</v>
      </c>
      <c r="H10" s="112">
        <f>SUM(F10+G10)</f>
        <v>60</v>
      </c>
      <c r="I10" s="312">
        <v>3</v>
      </c>
      <c r="J10" s="332">
        <v>23</v>
      </c>
      <c r="K10" s="373">
        <f>SUM(I10+J10)</f>
        <v>26</v>
      </c>
      <c r="L10" s="265">
        <f>SUM(C10+F10+I10)</f>
        <v>62</v>
      </c>
      <c r="M10" s="269">
        <f>SUM(D10+G10+J10)</f>
        <v>80</v>
      </c>
      <c r="N10" s="265">
        <f>SUM(L10+M10)</f>
        <v>142</v>
      </c>
      <c r="O10" s="269"/>
      <c r="P10" s="6"/>
    </row>
    <row r="11" spans="1:16" ht="15" customHeight="1">
      <c r="A11" s="26">
        <v>7</v>
      </c>
      <c r="B11" s="27" t="s">
        <v>115</v>
      </c>
      <c r="C11" s="107" t="s">
        <v>182</v>
      </c>
      <c r="D11" s="90"/>
      <c r="E11" s="108"/>
      <c r="F11" s="107" t="s">
        <v>182</v>
      </c>
      <c r="G11" s="90"/>
      <c r="H11" s="108"/>
      <c r="I11" s="107" t="s">
        <v>182</v>
      </c>
      <c r="J11" s="67"/>
      <c r="K11" s="90"/>
      <c r="L11" s="6"/>
      <c r="M11" s="9"/>
      <c r="N11" s="6"/>
      <c r="O11" s="9"/>
      <c r="P11" s="9"/>
    </row>
    <row r="12" spans="1:16" ht="15" customHeight="1">
      <c r="A12" s="26">
        <v>8</v>
      </c>
      <c r="B12" s="27" t="s">
        <v>116</v>
      </c>
      <c r="C12" s="48">
        <v>0</v>
      </c>
      <c r="D12" s="68">
        <v>0</v>
      </c>
      <c r="E12" s="87">
        <f>SUM(C12+D12)</f>
        <v>0</v>
      </c>
      <c r="F12" s="107" t="s">
        <v>182</v>
      </c>
      <c r="G12" s="90"/>
      <c r="H12" s="108"/>
      <c r="I12" s="107" t="s">
        <v>182</v>
      </c>
      <c r="J12" s="67"/>
      <c r="K12" s="90"/>
      <c r="L12" s="6"/>
      <c r="M12" s="9"/>
      <c r="N12" s="6"/>
      <c r="O12" s="9"/>
      <c r="P12" s="9"/>
    </row>
    <row r="13" spans="1:16" ht="15" customHeight="1">
      <c r="A13" s="26">
        <v>9</v>
      </c>
      <c r="B13" s="27" t="s">
        <v>117</v>
      </c>
      <c r="C13" s="48">
        <v>0</v>
      </c>
      <c r="D13" s="68">
        <v>0</v>
      </c>
      <c r="E13" s="87">
        <f>SUM(C13+D13)</f>
        <v>0</v>
      </c>
      <c r="F13" s="48">
        <v>5</v>
      </c>
      <c r="G13" s="417">
        <v>18</v>
      </c>
      <c r="H13" s="96">
        <f>SUM(F13+G13)</f>
        <v>23</v>
      </c>
      <c r="I13" s="48">
        <v>13</v>
      </c>
      <c r="J13" s="311">
        <v>0</v>
      </c>
      <c r="K13" s="373">
        <f>SUM(I13+J13)</f>
        <v>13</v>
      </c>
      <c r="L13" s="265">
        <f>SUM(C13+F13+I13)</f>
        <v>18</v>
      </c>
      <c r="M13" s="269">
        <f>SUM(D13+G13+J13)</f>
        <v>18</v>
      </c>
      <c r="N13" s="265">
        <f>SUM(L13+M13)</f>
        <v>36</v>
      </c>
      <c r="O13" s="419"/>
      <c r="P13" s="9"/>
    </row>
    <row r="14" spans="1:16" ht="15" customHeight="1">
      <c r="A14" s="26">
        <v>10</v>
      </c>
      <c r="B14" s="27" t="s">
        <v>118</v>
      </c>
      <c r="C14" s="107" t="s">
        <v>182</v>
      </c>
      <c r="D14" s="90"/>
      <c r="E14" s="108"/>
      <c r="F14" s="107" t="s">
        <v>182</v>
      </c>
      <c r="G14" s="90"/>
      <c r="H14" s="108"/>
      <c r="I14" s="107" t="s">
        <v>182</v>
      </c>
      <c r="J14" s="67"/>
      <c r="K14" s="90"/>
      <c r="L14" s="6"/>
      <c r="M14" s="9"/>
      <c r="N14" s="6"/>
      <c r="O14" s="9"/>
      <c r="P14" s="9"/>
    </row>
    <row r="15" spans="1:16" ht="15" customHeight="1">
      <c r="A15" s="26">
        <v>11</v>
      </c>
      <c r="B15" s="27" t="s">
        <v>119</v>
      </c>
      <c r="C15" s="107" t="s">
        <v>182</v>
      </c>
      <c r="D15" s="90"/>
      <c r="E15" s="108"/>
      <c r="F15" s="107" t="s">
        <v>182</v>
      </c>
      <c r="G15" s="90"/>
      <c r="H15" s="108"/>
      <c r="I15" s="107" t="s">
        <v>182</v>
      </c>
      <c r="J15" s="67"/>
      <c r="K15" s="90"/>
      <c r="L15" s="6"/>
      <c r="M15" s="9"/>
      <c r="N15" s="6"/>
      <c r="O15" s="9"/>
      <c r="P15" s="9"/>
    </row>
    <row r="16" spans="1:16" ht="15" customHeight="1">
      <c r="A16" s="26">
        <v>12</v>
      </c>
      <c r="B16" s="27" t="s">
        <v>120</v>
      </c>
      <c r="C16" s="107" t="s">
        <v>182</v>
      </c>
      <c r="D16" s="90"/>
      <c r="E16" s="108"/>
      <c r="F16" s="107" t="s">
        <v>182</v>
      </c>
      <c r="G16" s="90"/>
      <c r="H16" s="108"/>
      <c r="I16" s="107" t="s">
        <v>182</v>
      </c>
      <c r="J16" s="67"/>
      <c r="K16" s="90"/>
      <c r="L16" s="6"/>
      <c r="M16" s="9"/>
      <c r="N16" s="6"/>
      <c r="O16" s="9"/>
      <c r="P16" s="9"/>
    </row>
    <row r="17" spans="1:16" ht="15" customHeight="1" thickBot="1">
      <c r="A17" s="28">
        <v>13</v>
      </c>
      <c r="B17" s="29" t="s">
        <v>121</v>
      </c>
      <c r="C17" s="109" t="s">
        <v>182</v>
      </c>
      <c r="D17" s="93"/>
      <c r="E17" s="110"/>
      <c r="F17" s="109" t="s">
        <v>182</v>
      </c>
      <c r="G17" s="93"/>
      <c r="H17" s="110"/>
      <c r="I17" s="109" t="s">
        <v>182</v>
      </c>
      <c r="J17" s="355"/>
      <c r="K17" s="93"/>
      <c r="L17" s="7"/>
      <c r="M17" s="10"/>
      <c r="N17" s="7"/>
      <c r="O17" s="10"/>
      <c r="P17" s="10"/>
    </row>
    <row r="19" spans="1:16" ht="14.25">
      <c r="A19" s="15"/>
      <c r="B19" s="16"/>
      <c r="C19" s="16"/>
      <c r="D19" s="16"/>
      <c r="E19" s="16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</row>
    <row r="20" spans="1:16" ht="16.5">
      <c r="A20" s="115" t="s">
        <v>204</v>
      </c>
      <c r="B20" s="20"/>
      <c r="C20" s="21"/>
      <c r="D20" s="21"/>
      <c r="E20" s="21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18"/>
    </row>
    <row r="21" spans="1:16" ht="15.75">
      <c r="A21" s="281" t="s">
        <v>205</v>
      </c>
      <c r="B21" s="20"/>
      <c r="C21" s="21"/>
      <c r="D21" s="21"/>
      <c r="E21" s="21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18"/>
    </row>
    <row r="22" spans="1:16" ht="9" customHeight="1">
      <c r="A22" s="115"/>
      <c r="B22" s="20"/>
      <c r="C22" s="21"/>
      <c r="D22" s="21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18"/>
    </row>
    <row r="23" spans="1:16" ht="16.5">
      <c r="A23" s="116" t="s">
        <v>188</v>
      </c>
      <c r="B23" s="20"/>
      <c r="C23" s="21"/>
      <c r="D23" s="22"/>
      <c r="E23" s="2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18"/>
    </row>
    <row r="24" spans="1:16" ht="16.5">
      <c r="A24" s="116" t="s">
        <v>201</v>
      </c>
      <c r="B24" s="20"/>
      <c r="C24" s="22"/>
      <c r="D24" s="22"/>
      <c r="E24" s="2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18"/>
    </row>
    <row r="25" spans="1:16" ht="16.5">
      <c r="A25" s="116" t="s">
        <v>202</v>
      </c>
      <c r="B25" s="21"/>
      <c r="C25" s="22"/>
      <c r="D25" s="22"/>
      <c r="E25" s="2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18"/>
    </row>
    <row r="26" spans="1:16" ht="16.5">
      <c r="A26" s="116"/>
      <c r="B26" s="21"/>
      <c r="C26" s="22"/>
      <c r="D26" s="22"/>
      <c r="E26" s="22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18"/>
    </row>
    <row r="27" spans="1:16" ht="16.5">
      <c r="A27" s="356" t="s">
        <v>214</v>
      </c>
      <c r="B27" s="20"/>
      <c r="C27" s="22"/>
      <c r="D27" s="22"/>
      <c r="E27" s="2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18"/>
    </row>
    <row r="28" spans="1:16" ht="16.5">
      <c r="A28" s="356"/>
      <c r="B28" s="20"/>
      <c r="C28" s="22"/>
      <c r="D28" s="22"/>
      <c r="E28" s="2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18"/>
    </row>
    <row r="29" spans="1:16" ht="16.5">
      <c r="A29" s="115" t="s">
        <v>195</v>
      </c>
      <c r="B29" s="20"/>
      <c r="C29" s="22"/>
      <c r="D29" s="22"/>
      <c r="E29" s="2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18"/>
    </row>
    <row r="30" spans="1:16" ht="16.5">
      <c r="A30" s="116" t="s">
        <v>199</v>
      </c>
      <c r="B30" s="20"/>
      <c r="C30" s="22"/>
      <c r="D30" s="22"/>
      <c r="E30" s="2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18"/>
    </row>
    <row r="31" spans="1:16" ht="15.75">
      <c r="A31" s="117" t="s">
        <v>200</v>
      </c>
      <c r="B31" s="16"/>
      <c r="C31" s="23"/>
      <c r="D31" s="23"/>
      <c r="E31" s="23"/>
      <c r="F31" s="17"/>
      <c r="G31" s="17"/>
      <c r="H31" s="17"/>
      <c r="I31" s="18"/>
      <c r="J31" s="18"/>
      <c r="K31" s="18"/>
      <c r="L31" s="18"/>
      <c r="M31" s="18"/>
      <c r="N31" s="18"/>
      <c r="O31" s="18"/>
      <c r="P31" s="18"/>
    </row>
    <row r="32" spans="1:16" ht="7.5" customHeight="1">
      <c r="A32" s="19"/>
      <c r="B32" s="16"/>
      <c r="C32" s="23"/>
      <c r="D32" s="23"/>
      <c r="E32" s="23"/>
      <c r="F32" s="17"/>
      <c r="G32" s="17"/>
      <c r="H32" s="17"/>
      <c r="I32" s="18"/>
      <c r="J32" s="18"/>
      <c r="K32" s="18"/>
      <c r="L32" s="18"/>
      <c r="M32" s="18"/>
      <c r="N32" s="18"/>
      <c r="O32" s="18"/>
      <c r="P32" s="18"/>
    </row>
    <row r="33" spans="1:16" ht="16.5">
      <c r="A33" s="116" t="s">
        <v>196</v>
      </c>
      <c r="B33" s="16"/>
      <c r="C33" s="23"/>
      <c r="D33" s="23"/>
      <c r="E33" s="23"/>
      <c r="F33" s="17"/>
      <c r="G33" s="17"/>
      <c r="H33" s="17"/>
      <c r="I33" s="18"/>
      <c r="J33" s="18"/>
      <c r="K33" s="18"/>
      <c r="L33" s="18"/>
      <c r="M33" s="18"/>
      <c r="N33" s="18"/>
      <c r="O33" s="18"/>
      <c r="P33" s="18"/>
    </row>
    <row r="34" spans="1:16" ht="15.75">
      <c r="A34" s="117" t="s">
        <v>198</v>
      </c>
      <c r="B34" s="16"/>
      <c r="C34" s="23"/>
      <c r="D34" s="23"/>
      <c r="E34" s="23"/>
      <c r="F34" s="17"/>
      <c r="G34" s="17"/>
      <c r="H34" s="17"/>
      <c r="I34" s="18"/>
      <c r="J34" s="18"/>
      <c r="K34" s="18"/>
      <c r="L34" s="18"/>
      <c r="M34" s="18"/>
      <c r="N34" s="18"/>
      <c r="O34" s="18"/>
      <c r="P34" s="18"/>
    </row>
    <row r="35" spans="1:16" ht="15.75">
      <c r="A35" s="117" t="s">
        <v>197</v>
      </c>
      <c r="B35" s="16"/>
      <c r="C35" s="23"/>
      <c r="D35" s="23"/>
      <c r="E35" s="23"/>
      <c r="F35" s="17"/>
      <c r="G35" s="17"/>
      <c r="H35" s="17"/>
      <c r="I35" s="18"/>
      <c r="J35" s="18"/>
      <c r="K35" s="18"/>
      <c r="L35" s="18"/>
      <c r="M35" s="18"/>
      <c r="N35" s="18"/>
      <c r="O35" s="18"/>
      <c r="P35" s="18"/>
    </row>
    <row r="36" spans="1:16" ht="14.25">
      <c r="A36" s="19"/>
      <c r="B36" s="16"/>
      <c r="C36" s="23"/>
      <c r="D36" s="23"/>
      <c r="E36" s="23"/>
      <c r="F36" s="17"/>
      <c r="G36" s="17"/>
      <c r="H36" s="17"/>
      <c r="I36" s="18"/>
      <c r="J36" s="18"/>
      <c r="K36" s="18"/>
      <c r="L36" s="18"/>
      <c r="M36" s="18"/>
      <c r="N36" s="18"/>
      <c r="O36" s="18"/>
      <c r="P36" s="18"/>
    </row>
    <row r="37" spans="1:16" ht="14.25">
      <c r="A37" s="19"/>
      <c r="B37" s="16"/>
      <c r="C37" s="23"/>
      <c r="D37" s="23"/>
      <c r="E37" s="23"/>
      <c r="F37" s="17"/>
      <c r="G37" s="17"/>
      <c r="H37" s="17"/>
      <c r="I37" s="18"/>
      <c r="J37" s="18"/>
      <c r="K37" s="18"/>
      <c r="L37" s="18"/>
      <c r="M37" s="18"/>
      <c r="N37" s="18"/>
      <c r="O37" s="18"/>
      <c r="P37" s="18"/>
    </row>
    <row r="38" spans="1:16" ht="14.25">
      <c r="A38" s="19"/>
      <c r="B38" s="16"/>
      <c r="C38" s="23"/>
      <c r="D38" s="23"/>
      <c r="E38" s="23"/>
      <c r="F38" s="17"/>
      <c r="G38" s="17"/>
      <c r="H38" s="17"/>
      <c r="I38" s="18"/>
      <c r="J38" s="18"/>
      <c r="K38" s="18"/>
      <c r="L38" s="18"/>
      <c r="M38" s="18"/>
      <c r="N38" s="18"/>
      <c r="O38" s="18"/>
      <c r="P38" s="18"/>
    </row>
    <row r="39" spans="1:16" ht="14.25">
      <c r="A39" s="19"/>
      <c r="B39" s="16"/>
      <c r="C39" s="23"/>
      <c r="D39" s="23"/>
      <c r="E39" s="23"/>
      <c r="F39" s="17"/>
      <c r="G39" s="17"/>
      <c r="H39" s="17"/>
      <c r="I39" s="18"/>
      <c r="J39" s="18"/>
      <c r="K39" s="18"/>
      <c r="L39" s="18"/>
      <c r="M39" s="18"/>
      <c r="N39" s="18"/>
      <c r="O39" s="18"/>
      <c r="P39" s="18"/>
    </row>
    <row r="40" spans="1:16" ht="14.25">
      <c r="A40" s="19"/>
      <c r="B40" s="16"/>
      <c r="C40" s="23"/>
      <c r="D40" s="23"/>
      <c r="E40" s="23"/>
      <c r="F40" s="17"/>
      <c r="G40" s="17"/>
      <c r="H40" s="17"/>
      <c r="I40" s="18"/>
      <c r="J40" s="18"/>
      <c r="K40" s="18"/>
      <c r="L40" s="18"/>
      <c r="M40" s="18"/>
      <c r="N40" s="18"/>
      <c r="O40" s="18"/>
      <c r="P40" s="18"/>
    </row>
    <row r="41" spans="1:16" ht="14.25">
      <c r="A41" s="19"/>
      <c r="B41" s="16"/>
      <c r="C41" s="16"/>
      <c r="D41" s="16"/>
      <c r="E41" s="16"/>
      <c r="F41" s="17"/>
      <c r="G41" s="17"/>
      <c r="H41" s="17"/>
      <c r="I41" s="18"/>
      <c r="J41" s="18"/>
      <c r="K41" s="18"/>
      <c r="L41" s="18"/>
      <c r="M41" s="18"/>
      <c r="N41" s="18"/>
      <c r="O41" s="18"/>
      <c r="P41" s="18"/>
    </row>
  </sheetData>
  <mergeCells count="5">
    <mergeCell ref="C5:N5"/>
    <mergeCell ref="L3:P3"/>
    <mergeCell ref="I3:K3"/>
    <mergeCell ref="C3:E3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8"/>
  <sheetViews>
    <sheetView workbookViewId="0" topLeftCell="A1">
      <selection activeCell="F1" sqref="F1"/>
    </sheetView>
  </sheetViews>
  <sheetFormatPr defaultColWidth="9.140625" defaultRowHeight="12.75"/>
  <cols>
    <col min="1" max="1" width="3.57421875" style="38" customWidth="1"/>
    <col min="2" max="2" width="19.7109375" style="30" customWidth="1"/>
    <col min="5" max="5" width="10.140625" style="0" customWidth="1"/>
    <col min="8" max="8" width="10.00390625" style="0" customWidth="1"/>
    <col min="11" max="11" width="9.7109375" style="0" customWidth="1"/>
    <col min="12" max="12" width="10.140625" style="0" customWidth="1"/>
    <col min="13" max="13" width="10.28125" style="0" customWidth="1"/>
    <col min="14" max="14" width="10.8515625" style="0" customWidth="1"/>
  </cols>
  <sheetData>
    <row r="1" ht="16.5">
      <c r="B1" s="80" t="s">
        <v>203</v>
      </c>
    </row>
    <row r="2" ht="15" thickBot="1"/>
    <row r="3" spans="2:16" ht="21" customHeight="1" thickBot="1">
      <c r="B3" s="45"/>
      <c r="C3" s="403" t="s">
        <v>99</v>
      </c>
      <c r="D3" s="413"/>
      <c r="E3" s="405"/>
      <c r="F3" s="400" t="s">
        <v>100</v>
      </c>
      <c r="G3" s="401"/>
      <c r="H3" s="402"/>
      <c r="I3" s="400" t="s">
        <v>101</v>
      </c>
      <c r="J3" s="407"/>
      <c r="K3" s="402"/>
      <c r="L3" s="400" t="s">
        <v>102</v>
      </c>
      <c r="M3" s="407"/>
      <c r="N3" s="407"/>
      <c r="O3" s="407"/>
      <c r="P3" s="402"/>
    </row>
    <row r="4" spans="2:16" ht="34.5" customHeight="1" thickBot="1">
      <c r="B4" s="45" t="s">
        <v>187</v>
      </c>
      <c r="C4" s="11" t="s">
        <v>103</v>
      </c>
      <c r="D4" s="12" t="s">
        <v>104</v>
      </c>
      <c r="E4" s="85" t="s">
        <v>183</v>
      </c>
      <c r="F4" s="11" t="s">
        <v>103</v>
      </c>
      <c r="G4" s="12" t="s">
        <v>104</v>
      </c>
      <c r="H4" s="85" t="s">
        <v>183</v>
      </c>
      <c r="I4" s="11" t="s">
        <v>103</v>
      </c>
      <c r="J4" s="12" t="s">
        <v>104</v>
      </c>
      <c r="K4" s="85" t="s">
        <v>183</v>
      </c>
      <c r="L4" s="13" t="s">
        <v>105</v>
      </c>
      <c r="M4" s="13" t="s">
        <v>106</v>
      </c>
      <c r="N4" s="85" t="s">
        <v>194</v>
      </c>
      <c r="O4" s="13" t="s">
        <v>107</v>
      </c>
      <c r="P4" s="13" t="s">
        <v>108</v>
      </c>
    </row>
    <row r="5" spans="1:16" ht="15" customHeight="1">
      <c r="A5" s="39">
        <v>1</v>
      </c>
      <c r="B5" s="32" t="s">
        <v>122</v>
      </c>
      <c r="C5" s="118">
        <v>9</v>
      </c>
      <c r="D5" s="158">
        <v>27</v>
      </c>
      <c r="E5" s="344">
        <f>SUM(C5+D5)</f>
        <v>36</v>
      </c>
      <c r="F5" s="330">
        <v>30</v>
      </c>
      <c r="G5" s="124">
        <v>5</v>
      </c>
      <c r="H5" s="96">
        <f>SUM(F5+G5)</f>
        <v>35</v>
      </c>
      <c r="I5" s="292">
        <v>0</v>
      </c>
      <c r="J5" s="293">
        <v>0</v>
      </c>
      <c r="K5" s="165">
        <f>SUM(I5+J5)</f>
        <v>0</v>
      </c>
      <c r="L5" s="264">
        <f>SUM(C5+F5+I5)</f>
        <v>39</v>
      </c>
      <c r="M5" s="265">
        <f>SUM(D5+G5+J5)</f>
        <v>32</v>
      </c>
      <c r="N5" s="265">
        <f>SUM(L5+M5)</f>
        <v>71</v>
      </c>
      <c r="O5" s="260"/>
      <c r="P5" s="365"/>
    </row>
    <row r="6" spans="1:16" ht="15" customHeight="1">
      <c r="A6" s="40">
        <v>2</v>
      </c>
      <c r="B6" s="34" t="s">
        <v>123</v>
      </c>
      <c r="C6" s="56" t="s">
        <v>182</v>
      </c>
      <c r="D6" s="91"/>
      <c r="E6" s="95"/>
      <c r="F6" s="134" t="s">
        <v>182</v>
      </c>
      <c r="G6" s="135"/>
      <c r="H6" s="136"/>
      <c r="I6" s="346" t="s">
        <v>182</v>
      </c>
      <c r="J6" s="347"/>
      <c r="K6" s="172"/>
      <c r="L6" s="244"/>
      <c r="M6" s="257"/>
      <c r="N6" s="262"/>
      <c r="O6" s="261"/>
      <c r="P6" s="5"/>
    </row>
    <row r="7" spans="1:16" ht="15" customHeight="1">
      <c r="A7" s="40">
        <v>3</v>
      </c>
      <c r="B7" s="34" t="s">
        <v>124</v>
      </c>
      <c r="C7" s="47">
        <v>0</v>
      </c>
      <c r="D7" s="70">
        <v>6</v>
      </c>
      <c r="E7" s="96">
        <f>SUM(C7+D7)</f>
        <v>6</v>
      </c>
      <c r="F7" s="134" t="s">
        <v>182</v>
      </c>
      <c r="G7" s="135"/>
      <c r="H7" s="136"/>
      <c r="I7" s="346" t="s">
        <v>182</v>
      </c>
      <c r="J7" s="347"/>
      <c r="K7" s="172"/>
      <c r="L7" s="257"/>
      <c r="M7" s="262"/>
      <c r="N7" s="262"/>
      <c r="O7" s="268"/>
      <c r="P7" s="277"/>
    </row>
    <row r="8" spans="1:16" ht="15" customHeight="1">
      <c r="A8" s="40">
        <v>4</v>
      </c>
      <c r="B8" s="34" t="s">
        <v>125</v>
      </c>
      <c r="C8" s="47">
        <v>3</v>
      </c>
      <c r="D8" s="70">
        <v>0</v>
      </c>
      <c r="E8" s="96">
        <f>SUM(C8+D8)</f>
        <v>3</v>
      </c>
      <c r="F8" s="134" t="s">
        <v>182</v>
      </c>
      <c r="G8" s="135"/>
      <c r="H8" s="136"/>
      <c r="I8" s="346" t="s">
        <v>182</v>
      </c>
      <c r="J8" s="347"/>
      <c r="K8" s="172"/>
      <c r="L8" s="257"/>
      <c r="M8" s="262"/>
      <c r="N8" s="262"/>
      <c r="O8" s="268"/>
      <c r="P8" s="277"/>
    </row>
    <row r="9" spans="1:16" ht="16.5">
      <c r="A9" s="40">
        <v>5</v>
      </c>
      <c r="B9" s="34" t="s">
        <v>126</v>
      </c>
      <c r="C9" s="132">
        <v>40</v>
      </c>
      <c r="D9" s="121">
        <v>0</v>
      </c>
      <c r="E9" s="321">
        <f>SUM(C9+D9)</f>
        <v>40</v>
      </c>
      <c r="F9" s="132">
        <v>40</v>
      </c>
      <c r="G9" s="126">
        <v>0</v>
      </c>
      <c r="H9" s="96">
        <f>SUM(F9+G9)</f>
        <v>40</v>
      </c>
      <c r="I9" s="294">
        <v>0</v>
      </c>
      <c r="J9" s="295">
        <v>0</v>
      </c>
      <c r="K9" s="165">
        <f>SUM(I9+J9)</f>
        <v>0</v>
      </c>
      <c r="L9" s="264">
        <f>SUM(C9+F9+I9)</f>
        <v>80</v>
      </c>
      <c r="M9" s="265">
        <f>SUM(D9+G9+J9)</f>
        <v>0</v>
      </c>
      <c r="N9" s="265">
        <f>SUM(L9+M9)</f>
        <v>80</v>
      </c>
      <c r="O9" s="268"/>
      <c r="P9" s="366"/>
    </row>
    <row r="10" spans="1:16" ht="15" customHeight="1">
      <c r="A10" s="40">
        <v>6</v>
      </c>
      <c r="B10" s="34" t="s">
        <v>127</v>
      </c>
      <c r="C10" s="132">
        <v>40</v>
      </c>
      <c r="D10" s="121">
        <v>7</v>
      </c>
      <c r="E10" s="156">
        <f>SUM(C10+D10)</f>
        <v>47</v>
      </c>
      <c r="F10" s="132">
        <v>32</v>
      </c>
      <c r="G10" s="126">
        <v>15</v>
      </c>
      <c r="H10" s="156">
        <f>SUM(F10+G10)</f>
        <v>47</v>
      </c>
      <c r="I10" s="325">
        <v>60</v>
      </c>
      <c r="J10" s="326">
        <v>31</v>
      </c>
      <c r="K10" s="168">
        <f>SUM(I10+J10)</f>
        <v>91</v>
      </c>
      <c r="L10" s="264">
        <f>SUM(C10+F10+I10)</f>
        <v>132</v>
      </c>
      <c r="M10" s="265">
        <f>SUM(D10+G10+J10)</f>
        <v>53</v>
      </c>
      <c r="N10" s="265">
        <f>SUM(L10+M10)</f>
        <v>185</v>
      </c>
      <c r="O10" s="269">
        <f>N10/300</f>
        <v>0.6166666666666667</v>
      </c>
      <c r="P10" s="377">
        <v>3</v>
      </c>
    </row>
    <row r="11" spans="1:16" ht="15" customHeight="1">
      <c r="A11" s="40">
        <v>7</v>
      </c>
      <c r="B11" s="34" t="s">
        <v>128</v>
      </c>
      <c r="C11" s="56" t="s">
        <v>182</v>
      </c>
      <c r="D11" s="91"/>
      <c r="E11" s="95"/>
      <c r="F11" s="134" t="s">
        <v>182</v>
      </c>
      <c r="G11" s="135"/>
      <c r="H11" s="136"/>
      <c r="I11" s="346" t="s">
        <v>182</v>
      </c>
      <c r="J11" s="347"/>
      <c r="K11" s="172"/>
      <c r="L11" s="257"/>
      <c r="M11" s="262"/>
      <c r="N11" s="262"/>
      <c r="O11" s="268"/>
      <c r="P11" s="277"/>
    </row>
    <row r="12" spans="1:16" ht="15" customHeight="1">
      <c r="A12" s="40">
        <v>8</v>
      </c>
      <c r="B12" s="34" t="s">
        <v>129</v>
      </c>
      <c r="C12" s="132">
        <v>42</v>
      </c>
      <c r="D12" s="121">
        <v>3</v>
      </c>
      <c r="E12" s="156">
        <f aca="true" t="shared" si="0" ref="E12:E19">SUM(C12+D12)</f>
        <v>45</v>
      </c>
      <c r="F12" s="132">
        <v>50</v>
      </c>
      <c r="G12" s="126">
        <v>10</v>
      </c>
      <c r="H12" s="112">
        <f>SUM(F12+G12)</f>
        <v>60</v>
      </c>
      <c r="I12" s="325">
        <v>50</v>
      </c>
      <c r="J12" s="295">
        <v>13</v>
      </c>
      <c r="K12" s="168">
        <f aca="true" t="shared" si="1" ref="K12:K18">SUM(I12+J12)</f>
        <v>63</v>
      </c>
      <c r="L12" s="264">
        <f aca="true" t="shared" si="2" ref="L12:L18">SUM(C12+F12+I12)</f>
        <v>142</v>
      </c>
      <c r="M12" s="265">
        <f aca="true" t="shared" si="3" ref="M12:M18">SUM(D12+G12+J12)</f>
        <v>26</v>
      </c>
      <c r="N12" s="265">
        <f aca="true" t="shared" si="4" ref="N12:N18">SUM(L12+M12)</f>
        <v>168</v>
      </c>
      <c r="O12" s="269">
        <f>N12/300</f>
        <v>0.56</v>
      </c>
      <c r="P12" s="366">
        <v>2</v>
      </c>
    </row>
    <row r="13" spans="1:16" ht="15" customHeight="1">
      <c r="A13" s="40">
        <v>9</v>
      </c>
      <c r="B13" s="34" t="s">
        <v>130</v>
      </c>
      <c r="C13" s="47">
        <v>19</v>
      </c>
      <c r="D13" s="74">
        <v>31</v>
      </c>
      <c r="E13" s="112">
        <f t="shared" si="0"/>
        <v>50</v>
      </c>
      <c r="F13" s="47">
        <v>8</v>
      </c>
      <c r="G13" s="157">
        <v>21</v>
      </c>
      <c r="H13" s="96">
        <f>SUM(F13+G13)</f>
        <v>29</v>
      </c>
      <c r="I13" s="325">
        <v>42</v>
      </c>
      <c r="J13" s="326">
        <v>26</v>
      </c>
      <c r="K13" s="168">
        <f t="shared" si="1"/>
        <v>68</v>
      </c>
      <c r="L13" s="264">
        <f t="shared" si="2"/>
        <v>69</v>
      </c>
      <c r="M13" s="265">
        <f t="shared" si="3"/>
        <v>78</v>
      </c>
      <c r="N13" s="265">
        <f t="shared" si="4"/>
        <v>147</v>
      </c>
      <c r="O13" s="268"/>
      <c r="P13" s="366"/>
    </row>
    <row r="14" spans="1:16" ht="15" customHeight="1">
      <c r="A14" s="40">
        <v>10</v>
      </c>
      <c r="B14" s="34" t="s">
        <v>131</v>
      </c>
      <c r="C14" s="47">
        <v>8</v>
      </c>
      <c r="D14" s="317">
        <v>18</v>
      </c>
      <c r="E14" s="96">
        <f t="shared" si="0"/>
        <v>26</v>
      </c>
      <c r="F14" s="123">
        <v>23</v>
      </c>
      <c r="G14" s="302">
        <v>9</v>
      </c>
      <c r="H14" s="343">
        <f>SUM(F14+G14)</f>
        <v>32</v>
      </c>
      <c r="I14" s="294">
        <v>20</v>
      </c>
      <c r="J14" s="385">
        <v>25</v>
      </c>
      <c r="K14" s="386">
        <f t="shared" si="1"/>
        <v>45</v>
      </c>
      <c r="L14" s="264">
        <f t="shared" si="2"/>
        <v>51</v>
      </c>
      <c r="M14" s="265">
        <f t="shared" si="3"/>
        <v>52</v>
      </c>
      <c r="N14" s="265">
        <f t="shared" si="4"/>
        <v>103</v>
      </c>
      <c r="O14" s="268"/>
      <c r="P14" s="366"/>
    </row>
    <row r="15" spans="1:16" ht="15" customHeight="1">
      <c r="A15" s="40">
        <v>11</v>
      </c>
      <c r="B15" s="34" t="s">
        <v>132</v>
      </c>
      <c r="C15" s="111">
        <v>27</v>
      </c>
      <c r="D15" s="74">
        <v>30</v>
      </c>
      <c r="E15" s="112">
        <f t="shared" si="0"/>
        <v>57</v>
      </c>
      <c r="F15" s="47">
        <v>12</v>
      </c>
      <c r="G15" s="157">
        <v>33</v>
      </c>
      <c r="H15" s="156">
        <f>SUM(F15+G15)</f>
        <v>45</v>
      </c>
      <c r="I15" s="325">
        <v>41</v>
      </c>
      <c r="J15" s="326">
        <v>26</v>
      </c>
      <c r="K15" s="168">
        <f t="shared" si="1"/>
        <v>67</v>
      </c>
      <c r="L15" s="264">
        <f t="shared" si="2"/>
        <v>80</v>
      </c>
      <c r="M15" s="265">
        <f t="shared" si="3"/>
        <v>89</v>
      </c>
      <c r="N15" s="265">
        <f t="shared" si="4"/>
        <v>169</v>
      </c>
      <c r="O15" s="269">
        <f>N15/300</f>
        <v>0.5633333333333334</v>
      </c>
      <c r="P15" s="366">
        <v>2</v>
      </c>
    </row>
    <row r="16" spans="1:16" ht="15" customHeight="1">
      <c r="A16" s="40">
        <v>12</v>
      </c>
      <c r="B16" s="34" t="s">
        <v>133</v>
      </c>
      <c r="C16" s="123">
        <v>6</v>
      </c>
      <c r="D16" s="121">
        <v>0</v>
      </c>
      <c r="E16" s="310">
        <f t="shared" si="0"/>
        <v>6</v>
      </c>
      <c r="F16" s="123">
        <v>0</v>
      </c>
      <c r="G16" s="121">
        <v>0</v>
      </c>
      <c r="H16" s="73">
        <v>0</v>
      </c>
      <c r="I16" s="294">
        <v>5</v>
      </c>
      <c r="J16" s="295">
        <v>0</v>
      </c>
      <c r="K16" s="165">
        <f t="shared" si="1"/>
        <v>5</v>
      </c>
      <c r="L16" s="264">
        <f t="shared" si="2"/>
        <v>11</v>
      </c>
      <c r="M16" s="265">
        <f t="shared" si="3"/>
        <v>0</v>
      </c>
      <c r="N16" s="265">
        <f t="shared" si="4"/>
        <v>11</v>
      </c>
      <c r="O16" s="268"/>
      <c r="P16" s="367"/>
    </row>
    <row r="17" spans="1:16" ht="15" customHeight="1">
      <c r="A17" s="40">
        <v>13</v>
      </c>
      <c r="B17" s="34" t="s">
        <v>134</v>
      </c>
      <c r="C17" s="49">
        <v>5</v>
      </c>
      <c r="D17" s="86">
        <v>4</v>
      </c>
      <c r="E17" s="96">
        <f t="shared" si="0"/>
        <v>9</v>
      </c>
      <c r="F17" s="123">
        <v>0</v>
      </c>
      <c r="G17" s="327">
        <v>0</v>
      </c>
      <c r="H17" s="321">
        <f>SUM(F17+G17)</f>
        <v>0</v>
      </c>
      <c r="I17" s="296">
        <v>0</v>
      </c>
      <c r="J17" s="297">
        <v>0</v>
      </c>
      <c r="K17" s="165">
        <f t="shared" si="1"/>
        <v>0</v>
      </c>
      <c r="L17" s="264">
        <f t="shared" si="2"/>
        <v>5</v>
      </c>
      <c r="M17" s="265">
        <f t="shared" si="3"/>
        <v>4</v>
      </c>
      <c r="N17" s="265">
        <f t="shared" si="4"/>
        <v>9</v>
      </c>
      <c r="O17" s="268"/>
      <c r="P17" s="368"/>
    </row>
    <row r="18" spans="1:16" ht="15" customHeight="1">
      <c r="A18" s="40">
        <v>14</v>
      </c>
      <c r="B18" s="34" t="s">
        <v>135</v>
      </c>
      <c r="C18" s="132">
        <v>32</v>
      </c>
      <c r="D18" s="74">
        <v>27</v>
      </c>
      <c r="E18" s="112">
        <f t="shared" si="0"/>
        <v>59</v>
      </c>
      <c r="F18" s="47">
        <v>20</v>
      </c>
      <c r="G18" s="126">
        <v>0</v>
      </c>
      <c r="H18" s="96">
        <f>SUM(F18+G18)</f>
        <v>20</v>
      </c>
      <c r="I18" s="325">
        <v>36</v>
      </c>
      <c r="J18" s="295">
        <v>6</v>
      </c>
      <c r="K18" s="165">
        <f t="shared" si="1"/>
        <v>42</v>
      </c>
      <c r="L18" s="264">
        <f t="shared" si="2"/>
        <v>88</v>
      </c>
      <c r="M18" s="265">
        <f t="shared" si="3"/>
        <v>33</v>
      </c>
      <c r="N18" s="265">
        <f t="shared" si="4"/>
        <v>121</v>
      </c>
      <c r="O18" s="268"/>
      <c r="P18" s="366"/>
    </row>
    <row r="19" spans="1:16" ht="15" customHeight="1">
      <c r="A19" s="40">
        <v>15</v>
      </c>
      <c r="B19" s="34" t="s">
        <v>136</v>
      </c>
      <c r="C19" s="123">
        <v>25</v>
      </c>
      <c r="D19" s="70">
        <v>0</v>
      </c>
      <c r="E19" s="96">
        <f t="shared" si="0"/>
        <v>25</v>
      </c>
      <c r="F19" s="134" t="s">
        <v>182</v>
      </c>
      <c r="G19" s="135"/>
      <c r="H19" s="136"/>
      <c r="I19" s="346" t="s">
        <v>182</v>
      </c>
      <c r="J19" s="347"/>
      <c r="K19" s="172"/>
      <c r="L19" s="257"/>
      <c r="M19" s="262"/>
      <c r="N19" s="262"/>
      <c r="O19" s="268"/>
      <c r="P19" s="277"/>
    </row>
    <row r="20" spans="1:16" ht="15" customHeight="1">
      <c r="A20" s="40">
        <v>16</v>
      </c>
      <c r="B20" s="34" t="s">
        <v>137</v>
      </c>
      <c r="C20" s="56" t="s">
        <v>182</v>
      </c>
      <c r="D20" s="91"/>
      <c r="E20" s="95"/>
      <c r="F20" s="134" t="s">
        <v>182</v>
      </c>
      <c r="G20" s="135"/>
      <c r="H20" s="136"/>
      <c r="I20" s="346" t="s">
        <v>182</v>
      </c>
      <c r="J20" s="347"/>
      <c r="K20" s="172"/>
      <c r="L20" s="257"/>
      <c r="M20" s="262"/>
      <c r="N20" s="262"/>
      <c r="O20" s="268"/>
      <c r="P20" s="277"/>
    </row>
    <row r="21" spans="1:16" ht="15" customHeight="1">
      <c r="A21" s="40">
        <v>17</v>
      </c>
      <c r="B21" s="34" t="s">
        <v>138</v>
      </c>
      <c r="C21" s="56" t="s">
        <v>182</v>
      </c>
      <c r="D21" s="92"/>
      <c r="E21" s="97"/>
      <c r="F21" s="134" t="s">
        <v>182</v>
      </c>
      <c r="G21" s="139"/>
      <c r="H21" s="140"/>
      <c r="I21" s="346" t="s">
        <v>182</v>
      </c>
      <c r="J21" s="348"/>
      <c r="K21" s="172"/>
      <c r="L21" s="258"/>
      <c r="M21" s="262"/>
      <c r="N21" s="262"/>
      <c r="O21" s="268"/>
      <c r="P21" s="278"/>
    </row>
    <row r="22" spans="1:16" ht="15" customHeight="1">
      <c r="A22" s="40">
        <v>18</v>
      </c>
      <c r="B22" s="34" t="s">
        <v>139</v>
      </c>
      <c r="C22" s="56" t="s">
        <v>182</v>
      </c>
      <c r="D22" s="91"/>
      <c r="E22" s="95"/>
      <c r="F22" s="134" t="s">
        <v>182</v>
      </c>
      <c r="G22" s="135"/>
      <c r="H22" s="136"/>
      <c r="I22" s="346" t="s">
        <v>182</v>
      </c>
      <c r="J22" s="347"/>
      <c r="K22" s="172"/>
      <c r="L22" s="257"/>
      <c r="M22" s="262"/>
      <c r="N22" s="262"/>
      <c r="O22" s="268"/>
      <c r="P22" s="277"/>
    </row>
    <row r="23" spans="1:16" ht="15" customHeight="1">
      <c r="A23" s="40">
        <v>19</v>
      </c>
      <c r="B23" s="34" t="s">
        <v>140</v>
      </c>
      <c r="C23" s="56" t="s">
        <v>182</v>
      </c>
      <c r="D23" s="91"/>
      <c r="E23" s="95"/>
      <c r="F23" s="134" t="s">
        <v>182</v>
      </c>
      <c r="G23" s="135"/>
      <c r="H23" s="136"/>
      <c r="I23" s="346" t="s">
        <v>182</v>
      </c>
      <c r="J23" s="347"/>
      <c r="K23" s="172"/>
      <c r="L23" s="244"/>
      <c r="M23" s="257"/>
      <c r="N23" s="262"/>
      <c r="O23" s="268"/>
      <c r="P23" s="277"/>
    </row>
    <row r="24" spans="1:16" ht="15" customHeight="1">
      <c r="A24" s="40">
        <v>20</v>
      </c>
      <c r="B24" s="34" t="s">
        <v>141</v>
      </c>
      <c r="C24" s="49">
        <v>0</v>
      </c>
      <c r="D24" s="86">
        <v>0</v>
      </c>
      <c r="E24" s="96">
        <f>SUM(C24+D24)</f>
        <v>0</v>
      </c>
      <c r="F24" s="134" t="s">
        <v>182</v>
      </c>
      <c r="G24" s="139"/>
      <c r="H24" s="140"/>
      <c r="I24" s="346" t="s">
        <v>182</v>
      </c>
      <c r="J24" s="348"/>
      <c r="K24" s="172"/>
      <c r="L24" s="248"/>
      <c r="M24" s="258"/>
      <c r="N24" s="262"/>
      <c r="O24" s="268"/>
      <c r="P24" s="278"/>
    </row>
    <row r="25" spans="1:16" ht="15" customHeight="1">
      <c r="A25" s="40">
        <v>21</v>
      </c>
      <c r="B25" s="34" t="s">
        <v>142</v>
      </c>
      <c r="C25" s="56" t="s">
        <v>182</v>
      </c>
      <c r="D25" s="91"/>
      <c r="E25" s="95"/>
      <c r="F25" s="134" t="s">
        <v>182</v>
      </c>
      <c r="G25" s="135"/>
      <c r="H25" s="136"/>
      <c r="I25" s="346" t="s">
        <v>182</v>
      </c>
      <c r="J25" s="347"/>
      <c r="K25" s="172"/>
      <c r="L25" s="244"/>
      <c r="M25" s="257"/>
      <c r="N25" s="262"/>
      <c r="O25" s="268"/>
      <c r="P25" s="277"/>
    </row>
    <row r="26" spans="1:16" ht="15" customHeight="1">
      <c r="A26" s="40">
        <v>22</v>
      </c>
      <c r="B26" s="34" t="s">
        <v>143</v>
      </c>
      <c r="C26" s="47">
        <v>0</v>
      </c>
      <c r="D26" s="70">
        <v>0</v>
      </c>
      <c r="E26" s="96">
        <f>SUM(C26+D26)</f>
        <v>0</v>
      </c>
      <c r="F26" s="134" t="s">
        <v>182</v>
      </c>
      <c r="G26" s="135"/>
      <c r="H26" s="136"/>
      <c r="I26" s="346" t="s">
        <v>182</v>
      </c>
      <c r="J26" s="347"/>
      <c r="K26" s="172"/>
      <c r="L26" s="244"/>
      <c r="M26" s="257"/>
      <c r="N26" s="262"/>
      <c r="O26" s="268"/>
      <c r="P26" s="277"/>
    </row>
    <row r="27" spans="1:16" ht="15" customHeight="1">
      <c r="A27" s="40">
        <v>23</v>
      </c>
      <c r="B27" s="34" t="s">
        <v>144</v>
      </c>
      <c r="C27" s="47">
        <v>0</v>
      </c>
      <c r="D27" s="70">
        <v>0</v>
      </c>
      <c r="E27" s="96">
        <f>SUM(C27+D27)</f>
        <v>0</v>
      </c>
      <c r="F27" s="134" t="s">
        <v>182</v>
      </c>
      <c r="G27" s="135"/>
      <c r="H27" s="136"/>
      <c r="I27" s="346" t="s">
        <v>182</v>
      </c>
      <c r="J27" s="347"/>
      <c r="K27" s="172"/>
      <c r="L27" s="244"/>
      <c r="M27" s="257"/>
      <c r="N27" s="262"/>
      <c r="O27" s="268"/>
      <c r="P27" s="277"/>
    </row>
    <row r="28" spans="1:16" ht="15" customHeight="1">
      <c r="A28" s="40">
        <v>24</v>
      </c>
      <c r="B28" s="34" t="s">
        <v>145</v>
      </c>
      <c r="C28" s="47">
        <v>3</v>
      </c>
      <c r="D28" s="70">
        <v>0</v>
      </c>
      <c r="E28" s="96">
        <f>SUM(C28+D28)</f>
        <v>3</v>
      </c>
      <c r="F28" s="134" t="s">
        <v>182</v>
      </c>
      <c r="G28" s="135"/>
      <c r="H28" s="136"/>
      <c r="I28" s="346" t="s">
        <v>182</v>
      </c>
      <c r="J28" s="347"/>
      <c r="K28" s="172"/>
      <c r="L28" s="244"/>
      <c r="M28" s="257"/>
      <c r="N28" s="262"/>
      <c r="O28" s="268"/>
      <c r="P28" s="277"/>
    </row>
    <row r="29" spans="1:16" ht="15" customHeight="1">
      <c r="A29" s="40">
        <v>25</v>
      </c>
      <c r="B29" s="34" t="s">
        <v>146</v>
      </c>
      <c r="C29" s="56" t="s">
        <v>182</v>
      </c>
      <c r="D29" s="88"/>
      <c r="E29" s="98"/>
      <c r="F29" s="134" t="s">
        <v>182</v>
      </c>
      <c r="G29" s="141"/>
      <c r="H29" s="138"/>
      <c r="I29" s="346" t="s">
        <v>182</v>
      </c>
      <c r="J29" s="349"/>
      <c r="K29" s="172"/>
      <c r="L29" s="249"/>
      <c r="M29" s="259"/>
      <c r="N29" s="262"/>
      <c r="O29" s="268"/>
      <c r="P29" s="279"/>
    </row>
    <row r="30" spans="1:16" ht="15" customHeight="1">
      <c r="A30" s="40">
        <v>26</v>
      </c>
      <c r="B30" s="34" t="s">
        <v>147</v>
      </c>
      <c r="C30" s="56" t="s">
        <v>182</v>
      </c>
      <c r="D30" s="89"/>
      <c r="E30" s="99"/>
      <c r="F30" s="134" t="s">
        <v>182</v>
      </c>
      <c r="G30" s="142"/>
      <c r="H30" s="143"/>
      <c r="I30" s="346" t="s">
        <v>182</v>
      </c>
      <c r="J30" s="350"/>
      <c r="K30" s="172"/>
      <c r="L30" s="250"/>
      <c r="M30" s="259"/>
      <c r="N30" s="262"/>
      <c r="O30" s="276"/>
      <c r="P30" s="279"/>
    </row>
    <row r="31" spans="1:16" ht="15" customHeight="1">
      <c r="A31" s="40">
        <v>27</v>
      </c>
      <c r="B31" s="34" t="s">
        <v>148</v>
      </c>
      <c r="C31" s="56" t="s">
        <v>182</v>
      </c>
      <c r="D31" s="90"/>
      <c r="E31" s="100"/>
      <c r="F31" s="134" t="s">
        <v>182</v>
      </c>
      <c r="G31" s="144"/>
      <c r="H31" s="145"/>
      <c r="I31" s="346" t="s">
        <v>182</v>
      </c>
      <c r="J31" s="351"/>
      <c r="K31" s="172"/>
      <c r="L31" s="251"/>
      <c r="M31" s="252"/>
      <c r="N31" s="252"/>
      <c r="O31" s="229"/>
      <c r="P31" s="252"/>
    </row>
    <row r="32" spans="1:16" ht="15" customHeight="1">
      <c r="A32" s="40">
        <v>28</v>
      </c>
      <c r="B32" s="34" t="s">
        <v>149</v>
      </c>
      <c r="C32" s="59">
        <v>51</v>
      </c>
      <c r="D32" s="68">
        <v>5</v>
      </c>
      <c r="E32" s="113">
        <f>SUM(C32+D32)</f>
        <v>56</v>
      </c>
      <c r="F32" s="133">
        <v>42</v>
      </c>
      <c r="G32" s="68">
        <v>4</v>
      </c>
      <c r="H32" s="156">
        <f>SUM(F32+G32)</f>
        <v>46</v>
      </c>
      <c r="I32" s="59">
        <v>35</v>
      </c>
      <c r="J32" s="75">
        <v>25</v>
      </c>
      <c r="K32" s="168">
        <f>SUM(I32+J32)</f>
        <v>60</v>
      </c>
      <c r="L32" s="264">
        <f>SUM(C32+F32+I32)</f>
        <v>128</v>
      </c>
      <c r="M32" s="265">
        <f>SUM(D32+G32+J32)</f>
        <v>34</v>
      </c>
      <c r="N32" s="265">
        <f>SUM(L32+M32)</f>
        <v>162</v>
      </c>
      <c r="O32" s="269">
        <f>N32/300</f>
        <v>0.54</v>
      </c>
      <c r="P32" s="389">
        <v>2</v>
      </c>
    </row>
    <row r="33" spans="1:16" ht="15" customHeight="1">
      <c r="A33" s="40">
        <v>29</v>
      </c>
      <c r="B33" s="34" t="s">
        <v>150</v>
      </c>
      <c r="C33" s="48">
        <v>2</v>
      </c>
      <c r="D33" s="68">
        <v>1</v>
      </c>
      <c r="E33" s="101">
        <f>SUM(C33+D33)</f>
        <v>3</v>
      </c>
      <c r="F33" s="129">
        <v>0</v>
      </c>
      <c r="G33" s="68">
        <v>0</v>
      </c>
      <c r="H33" s="96">
        <f>SUM(F33+G33)</f>
        <v>0</v>
      </c>
      <c r="I33" s="346" t="s">
        <v>182</v>
      </c>
      <c r="J33" s="351"/>
      <c r="K33" s="172"/>
      <c r="L33" s="251"/>
      <c r="M33" s="251"/>
      <c r="N33" s="252"/>
      <c r="O33" s="229"/>
      <c r="P33" s="252"/>
    </row>
    <row r="34" spans="1:16" ht="15" customHeight="1">
      <c r="A34" s="40">
        <v>30</v>
      </c>
      <c r="B34" s="34" t="s">
        <v>151</v>
      </c>
      <c r="C34" s="216"/>
      <c r="D34" s="217"/>
      <c r="E34" s="217"/>
      <c r="F34" s="198"/>
      <c r="G34" s="198"/>
      <c r="H34" s="198"/>
      <c r="I34" s="214"/>
      <c r="J34" s="214"/>
      <c r="K34" s="214"/>
      <c r="L34" s="411" t="s">
        <v>193</v>
      </c>
      <c r="M34" s="412"/>
      <c r="N34" s="412"/>
      <c r="O34" s="412"/>
      <c r="P34" s="195">
        <v>2</v>
      </c>
    </row>
    <row r="35" spans="1:16" ht="15" customHeight="1">
      <c r="A35" s="40">
        <v>31</v>
      </c>
      <c r="B35" s="34" t="s">
        <v>152</v>
      </c>
      <c r="C35" s="59">
        <v>37</v>
      </c>
      <c r="D35" s="75">
        <v>23</v>
      </c>
      <c r="E35" s="316">
        <f aca="true" t="shared" si="5" ref="E35:E41">SUM(C35+D35)</f>
        <v>60</v>
      </c>
      <c r="F35" s="133">
        <v>38</v>
      </c>
      <c r="G35" s="68">
        <v>0</v>
      </c>
      <c r="H35" s="96">
        <f aca="true" t="shared" si="6" ref="H35:H40">SUM(F35+G35)</f>
        <v>38</v>
      </c>
      <c r="I35" s="59">
        <v>30</v>
      </c>
      <c r="J35" s="417">
        <v>19</v>
      </c>
      <c r="K35" s="392">
        <f>SUM(I35+J35)</f>
        <v>49</v>
      </c>
      <c r="L35" s="264">
        <f>SUM(C35+F35+I35)</f>
        <v>105</v>
      </c>
      <c r="M35" s="265">
        <f>SUM(D35+G35+J35)</f>
        <v>42</v>
      </c>
      <c r="N35" s="265">
        <f>SUM(L35+M35)</f>
        <v>147</v>
      </c>
      <c r="O35" s="252"/>
      <c r="P35" s="363"/>
    </row>
    <row r="36" spans="1:16" ht="15" customHeight="1">
      <c r="A36" s="40">
        <v>32</v>
      </c>
      <c r="B36" s="34" t="s">
        <v>153</v>
      </c>
      <c r="C36" s="48">
        <v>25</v>
      </c>
      <c r="D36" s="75">
        <v>36</v>
      </c>
      <c r="E36" s="316">
        <f t="shared" si="5"/>
        <v>61</v>
      </c>
      <c r="F36" s="133">
        <v>35</v>
      </c>
      <c r="G36" s="68">
        <v>13</v>
      </c>
      <c r="H36" s="390">
        <f t="shared" si="6"/>
        <v>48</v>
      </c>
      <c r="I36" s="391">
        <v>28</v>
      </c>
      <c r="J36" s="122">
        <v>17</v>
      </c>
      <c r="K36" s="392">
        <f>SUM(I36+J36)</f>
        <v>45</v>
      </c>
      <c r="L36" s="264">
        <f>SUM(C36+F36+I36)</f>
        <v>88</v>
      </c>
      <c r="M36" s="265">
        <f>SUM(D36+G36+J36)</f>
        <v>66</v>
      </c>
      <c r="N36" s="265">
        <f>SUM(L36+M36)</f>
        <v>154</v>
      </c>
      <c r="O36" s="269">
        <f>N36/300</f>
        <v>0.5133333333333333</v>
      </c>
      <c r="P36" s="395">
        <v>2</v>
      </c>
    </row>
    <row r="37" spans="1:16" ht="15" customHeight="1">
      <c r="A37" s="40">
        <v>33</v>
      </c>
      <c r="B37" s="34" t="s">
        <v>154</v>
      </c>
      <c r="C37" s="48">
        <v>0</v>
      </c>
      <c r="D37" s="68">
        <v>3</v>
      </c>
      <c r="E37" s="101">
        <f t="shared" si="5"/>
        <v>3</v>
      </c>
      <c r="F37" s="129">
        <v>0</v>
      </c>
      <c r="G37" s="68">
        <v>0</v>
      </c>
      <c r="H37" s="96">
        <f t="shared" si="6"/>
        <v>0</v>
      </c>
      <c r="I37" s="346" t="s">
        <v>182</v>
      </c>
      <c r="J37" s="350"/>
      <c r="K37" s="172"/>
      <c r="L37" s="251"/>
      <c r="M37" s="252"/>
      <c r="N37" s="252"/>
      <c r="O37" s="252"/>
      <c r="P37" s="253"/>
    </row>
    <row r="38" spans="1:16" ht="15" customHeight="1">
      <c r="A38" s="40">
        <v>34</v>
      </c>
      <c r="B38" s="34" t="s">
        <v>155</v>
      </c>
      <c r="C38" s="59">
        <v>28</v>
      </c>
      <c r="D38" s="75">
        <v>24</v>
      </c>
      <c r="E38" s="316">
        <f t="shared" si="5"/>
        <v>52</v>
      </c>
      <c r="F38" s="132">
        <v>58</v>
      </c>
      <c r="G38" s="122">
        <v>0</v>
      </c>
      <c r="H38" s="374">
        <f t="shared" si="6"/>
        <v>58</v>
      </c>
      <c r="I38" s="294">
        <v>3</v>
      </c>
      <c r="J38" s="418">
        <v>19</v>
      </c>
      <c r="K38" s="165">
        <f>SUM(I38+J38)</f>
        <v>22</v>
      </c>
      <c r="L38" s="264">
        <f>SUM(C38+F38+I38)</f>
        <v>89</v>
      </c>
      <c r="M38" s="265">
        <f>SUM(D38+G38+J38)</f>
        <v>43</v>
      </c>
      <c r="N38" s="265">
        <f>SUM(L38+M38)</f>
        <v>132</v>
      </c>
      <c r="O38" s="252"/>
      <c r="P38" s="253"/>
    </row>
    <row r="39" spans="1:16" ht="15" customHeight="1">
      <c r="A39" s="40">
        <v>35</v>
      </c>
      <c r="B39" s="34" t="s">
        <v>156</v>
      </c>
      <c r="C39" s="48">
        <v>10</v>
      </c>
      <c r="D39" s="77">
        <v>19</v>
      </c>
      <c r="E39" s="101">
        <f t="shared" si="5"/>
        <v>29</v>
      </c>
      <c r="F39" s="133">
        <v>30</v>
      </c>
      <c r="G39" s="68">
        <v>0</v>
      </c>
      <c r="H39" s="96">
        <f t="shared" si="6"/>
        <v>30</v>
      </c>
      <c r="I39" s="120">
        <v>3</v>
      </c>
      <c r="J39" s="122">
        <v>0</v>
      </c>
      <c r="K39" s="165">
        <f>SUM(I39+J39)</f>
        <v>3</v>
      </c>
      <c r="L39" s="264">
        <f>SUM(C39+F39+I39)</f>
        <v>43</v>
      </c>
      <c r="M39" s="265">
        <f>SUM(D39+G39+J39)</f>
        <v>19</v>
      </c>
      <c r="N39" s="265">
        <f>SUM(L39+M39)</f>
        <v>62</v>
      </c>
      <c r="O39" s="252"/>
      <c r="P39" s="363"/>
    </row>
    <row r="40" spans="1:16" ht="15" customHeight="1">
      <c r="A40" s="40">
        <v>36</v>
      </c>
      <c r="B40" s="34" t="s">
        <v>157</v>
      </c>
      <c r="C40" s="48">
        <v>2</v>
      </c>
      <c r="D40" s="68">
        <v>2</v>
      </c>
      <c r="E40" s="101">
        <f t="shared" si="5"/>
        <v>4</v>
      </c>
      <c r="F40" s="129">
        <v>12</v>
      </c>
      <c r="G40" s="68">
        <v>0</v>
      </c>
      <c r="H40" s="96">
        <f t="shared" si="6"/>
        <v>12</v>
      </c>
      <c r="I40" s="120">
        <v>10</v>
      </c>
      <c r="J40" s="122">
        <v>4</v>
      </c>
      <c r="K40" s="165">
        <f>SUM(I40+J40)</f>
        <v>14</v>
      </c>
      <c r="L40" s="264">
        <f>SUM(C40+F40+I40)</f>
        <v>24</v>
      </c>
      <c r="M40" s="265">
        <f>SUM(D40+G40+J40)</f>
        <v>6</v>
      </c>
      <c r="N40" s="265">
        <f>SUM(L40+M40)</f>
        <v>30</v>
      </c>
      <c r="O40" s="252"/>
      <c r="P40" s="363"/>
    </row>
    <row r="41" spans="1:16" ht="15" customHeight="1">
      <c r="A41" s="40">
        <v>37</v>
      </c>
      <c r="B41" s="34" t="s">
        <v>158</v>
      </c>
      <c r="C41" s="48">
        <v>0</v>
      </c>
      <c r="D41" s="68">
        <v>3</v>
      </c>
      <c r="E41" s="101">
        <f t="shared" si="5"/>
        <v>3</v>
      </c>
      <c r="F41" s="134" t="s">
        <v>182</v>
      </c>
      <c r="G41" s="144"/>
      <c r="H41" s="145"/>
      <c r="I41" s="346" t="s">
        <v>182</v>
      </c>
      <c r="J41" s="350"/>
      <c r="K41" s="172"/>
      <c r="L41" s="251"/>
      <c r="M41" s="252"/>
      <c r="N41" s="252"/>
      <c r="O41" s="252"/>
      <c r="P41" s="253"/>
    </row>
    <row r="42" spans="1:16" ht="15" customHeight="1">
      <c r="A42" s="40">
        <v>38</v>
      </c>
      <c r="B42" s="34" t="s">
        <v>159</v>
      </c>
      <c r="C42" s="56" t="s">
        <v>182</v>
      </c>
      <c r="D42" s="91"/>
      <c r="E42" s="103"/>
      <c r="F42" s="134" t="s">
        <v>182</v>
      </c>
      <c r="G42" s="137"/>
      <c r="H42" s="135"/>
      <c r="I42" s="346" t="s">
        <v>182</v>
      </c>
      <c r="J42" s="350"/>
      <c r="K42" s="172"/>
      <c r="L42" s="244"/>
      <c r="M42" s="245"/>
      <c r="N42" s="263"/>
      <c r="O42" s="246"/>
      <c r="P42" s="5"/>
    </row>
    <row r="43" spans="1:16" ht="15" customHeight="1">
      <c r="A43" s="40">
        <v>39</v>
      </c>
      <c r="B43" s="34" t="s">
        <v>160</v>
      </c>
      <c r="C43" s="111">
        <v>28</v>
      </c>
      <c r="D43" s="74">
        <v>22</v>
      </c>
      <c r="E43" s="316">
        <f>SUM(C43+D43)</f>
        <v>50</v>
      </c>
      <c r="F43" s="127">
        <v>22</v>
      </c>
      <c r="G43" s="74">
        <v>34</v>
      </c>
      <c r="H43" s="112">
        <f>SUM(F43+G43)</f>
        <v>56</v>
      </c>
      <c r="I43" s="132">
        <v>30</v>
      </c>
      <c r="J43" s="74">
        <v>34</v>
      </c>
      <c r="K43" s="168">
        <f>SUM(I43+J43)</f>
        <v>64</v>
      </c>
      <c r="L43" s="264">
        <f>SUM(C43+F43+I43)</f>
        <v>80</v>
      </c>
      <c r="M43" s="265">
        <f>SUM(D43+G43+J43)</f>
        <v>90</v>
      </c>
      <c r="N43" s="265">
        <f>SUM(L43+M43)</f>
        <v>170</v>
      </c>
      <c r="O43" s="269">
        <f>N43/300</f>
        <v>0.5666666666666667</v>
      </c>
      <c r="P43" s="369">
        <v>2</v>
      </c>
    </row>
    <row r="44" spans="1:16" ht="15" customHeight="1">
      <c r="A44" s="40">
        <v>40</v>
      </c>
      <c r="B44" s="34" t="s">
        <v>161</v>
      </c>
      <c r="C44" s="56" t="s">
        <v>182</v>
      </c>
      <c r="D44" s="91"/>
      <c r="E44" s="103"/>
      <c r="F44" s="134" t="s">
        <v>182</v>
      </c>
      <c r="G44" s="137"/>
      <c r="H44" s="137"/>
      <c r="I44" s="346" t="s">
        <v>182</v>
      </c>
      <c r="J44" s="350"/>
      <c r="K44" s="172"/>
      <c r="L44" s="257"/>
      <c r="M44" s="262"/>
      <c r="N44" s="266"/>
      <c r="O44" s="261"/>
      <c r="P44" s="247"/>
    </row>
    <row r="45" spans="1:16" ht="15" customHeight="1">
      <c r="A45" s="40">
        <v>41</v>
      </c>
      <c r="B45" s="34" t="s">
        <v>162</v>
      </c>
      <c r="C45" s="118">
        <v>10</v>
      </c>
      <c r="D45" s="345">
        <v>18</v>
      </c>
      <c r="E45" s="310">
        <f>SUM(C45+D45)</f>
        <v>28</v>
      </c>
      <c r="F45" s="125">
        <v>0</v>
      </c>
      <c r="G45" s="158">
        <v>25</v>
      </c>
      <c r="H45" s="96">
        <f>SUM(F45+G45)</f>
        <v>25</v>
      </c>
      <c r="I45" s="118">
        <v>0</v>
      </c>
      <c r="J45" s="158">
        <v>24</v>
      </c>
      <c r="K45" s="165">
        <f>SUM(I45+J45)</f>
        <v>24</v>
      </c>
      <c r="L45" s="264">
        <f>SUM(C45+F45+I45)</f>
        <v>10</v>
      </c>
      <c r="M45" s="265">
        <f>SUM(D45+G45+J45)</f>
        <v>67</v>
      </c>
      <c r="N45" s="265">
        <f>SUM(L45+M45)</f>
        <v>77</v>
      </c>
      <c r="O45" s="268"/>
      <c r="P45" s="370"/>
    </row>
    <row r="46" spans="1:16" ht="15" customHeight="1">
      <c r="A46" s="40">
        <v>42</v>
      </c>
      <c r="B46" s="34" t="s">
        <v>163</v>
      </c>
      <c r="C46" s="47">
        <v>10</v>
      </c>
      <c r="D46" s="70">
        <v>0</v>
      </c>
      <c r="E46" s="101">
        <f>SUM(C46+D46)</f>
        <v>10</v>
      </c>
      <c r="F46" s="127">
        <v>6</v>
      </c>
      <c r="G46" s="70">
        <v>12</v>
      </c>
      <c r="H46" s="96">
        <f>SUM(F46+G46)</f>
        <v>18</v>
      </c>
      <c r="I46" s="294">
        <v>0</v>
      </c>
      <c r="J46" s="383">
        <v>0</v>
      </c>
      <c r="K46" s="165">
        <f>SUM(I46+J46)</f>
        <v>0</v>
      </c>
      <c r="L46" s="257"/>
      <c r="M46" s="262"/>
      <c r="N46" s="266"/>
      <c r="O46" s="268"/>
      <c r="P46" s="272"/>
    </row>
    <row r="47" spans="1:16" ht="15" customHeight="1">
      <c r="A47" s="40">
        <v>43</v>
      </c>
      <c r="B47" s="34" t="s">
        <v>164</v>
      </c>
      <c r="C47" s="132">
        <v>45</v>
      </c>
      <c r="D47" s="317">
        <v>19</v>
      </c>
      <c r="E47" s="316">
        <f>SUM(C47+D47)</f>
        <v>64</v>
      </c>
      <c r="F47" s="131">
        <v>28</v>
      </c>
      <c r="G47" s="317">
        <v>18</v>
      </c>
      <c r="H47" s="156">
        <f>SUM(F47+G47)</f>
        <v>46</v>
      </c>
      <c r="I47" s="132">
        <v>38</v>
      </c>
      <c r="J47" s="121">
        <v>14</v>
      </c>
      <c r="K47" s="168">
        <f>SUM(I47+J47)</f>
        <v>52</v>
      </c>
      <c r="L47" s="264">
        <f>SUM(C47+F47+I47)</f>
        <v>111</v>
      </c>
      <c r="M47" s="265">
        <f>SUM(D47+G47+J47)</f>
        <v>51</v>
      </c>
      <c r="N47" s="265">
        <f>SUM(L47+M47)</f>
        <v>162</v>
      </c>
      <c r="O47" s="269">
        <f>N47/300</f>
        <v>0.54</v>
      </c>
      <c r="P47" s="378">
        <v>2</v>
      </c>
    </row>
    <row r="48" spans="1:16" ht="15" customHeight="1">
      <c r="A48" s="40">
        <v>44</v>
      </c>
      <c r="B48" s="34" t="s">
        <v>165</v>
      </c>
      <c r="C48" s="47">
        <v>0</v>
      </c>
      <c r="D48" s="70">
        <v>0</v>
      </c>
      <c r="E48" s="101">
        <f>SUM(C48+D48)</f>
        <v>0</v>
      </c>
      <c r="F48" s="134" t="s">
        <v>182</v>
      </c>
      <c r="G48" s="135"/>
      <c r="H48" s="136"/>
      <c r="I48" s="346" t="s">
        <v>182</v>
      </c>
      <c r="J48" s="350"/>
      <c r="K48" s="172"/>
      <c r="L48" s="257"/>
      <c r="M48" s="262"/>
      <c r="N48" s="266"/>
      <c r="O48" s="268"/>
      <c r="P48" s="272"/>
    </row>
    <row r="49" spans="1:16" ht="15" customHeight="1">
      <c r="A49" s="40">
        <v>45</v>
      </c>
      <c r="B49" s="34" t="s">
        <v>166</v>
      </c>
      <c r="C49" s="56" t="s">
        <v>182</v>
      </c>
      <c r="D49" s="92"/>
      <c r="E49" s="104"/>
      <c r="F49" s="134" t="s">
        <v>182</v>
      </c>
      <c r="G49" s="139"/>
      <c r="H49" s="140"/>
      <c r="I49" s="346" t="s">
        <v>182</v>
      </c>
      <c r="J49" s="350"/>
      <c r="K49" s="172"/>
      <c r="L49" s="258"/>
      <c r="M49" s="262"/>
      <c r="N49" s="263"/>
      <c r="O49" s="270"/>
      <c r="P49" s="273"/>
    </row>
    <row r="50" spans="1:16" ht="15" customHeight="1">
      <c r="A50" s="40">
        <v>46</v>
      </c>
      <c r="B50" s="34" t="s">
        <v>167</v>
      </c>
      <c r="C50" s="123">
        <v>0</v>
      </c>
      <c r="D50" s="121">
        <v>2</v>
      </c>
      <c r="E50" s="310">
        <f>SUM(C50+D50)</f>
        <v>2</v>
      </c>
      <c r="F50" s="127">
        <v>0</v>
      </c>
      <c r="G50" s="157">
        <v>34</v>
      </c>
      <c r="H50" s="96">
        <f>SUM(F50+G50)</f>
        <v>34</v>
      </c>
      <c r="I50" s="346" t="s">
        <v>182</v>
      </c>
      <c r="J50" s="350"/>
      <c r="K50" s="172"/>
      <c r="L50" s="257"/>
      <c r="M50" s="262"/>
      <c r="N50" s="263"/>
      <c r="O50" s="270"/>
      <c r="P50" s="272"/>
    </row>
    <row r="51" spans="1:16" ht="15" customHeight="1">
      <c r="A51" s="40">
        <v>47</v>
      </c>
      <c r="B51" s="34" t="s">
        <v>168</v>
      </c>
      <c r="C51" s="132">
        <v>38</v>
      </c>
      <c r="D51" s="74">
        <v>21</v>
      </c>
      <c r="E51" s="316">
        <f>SUM(C51+D51)</f>
        <v>59</v>
      </c>
      <c r="F51" s="160">
        <v>35</v>
      </c>
      <c r="G51" s="302">
        <v>0</v>
      </c>
      <c r="H51" s="321">
        <f>SUM(F51+G51)</f>
        <v>35</v>
      </c>
      <c r="I51" s="123">
        <v>15</v>
      </c>
      <c r="J51" s="74">
        <v>23</v>
      </c>
      <c r="K51" s="165">
        <f>SUM(I51+J51)</f>
        <v>38</v>
      </c>
      <c r="L51" s="264">
        <f>SUM(C51+F51+I51)</f>
        <v>88</v>
      </c>
      <c r="M51" s="265">
        <f>SUM(D51+G51+J51)</f>
        <v>44</v>
      </c>
      <c r="N51" s="265">
        <f>SUM(L51+M51)</f>
        <v>132</v>
      </c>
      <c r="O51" s="270"/>
      <c r="P51" s="371"/>
    </row>
    <row r="52" spans="1:16" ht="15" customHeight="1">
      <c r="A52" s="40">
        <v>48</v>
      </c>
      <c r="B52" s="34" t="s">
        <v>169</v>
      </c>
      <c r="C52" s="56" t="s">
        <v>182</v>
      </c>
      <c r="D52" s="92"/>
      <c r="E52" s="104"/>
      <c r="F52" s="134" t="s">
        <v>182</v>
      </c>
      <c r="G52" s="139"/>
      <c r="H52" s="140"/>
      <c r="I52" s="346" t="s">
        <v>182</v>
      </c>
      <c r="J52" s="350"/>
      <c r="K52" s="172"/>
      <c r="L52" s="258"/>
      <c r="M52" s="267"/>
      <c r="N52" s="263"/>
      <c r="O52" s="270"/>
      <c r="P52" s="273"/>
    </row>
    <row r="53" spans="1:16" ht="15" customHeight="1">
      <c r="A53" s="40">
        <v>49</v>
      </c>
      <c r="B53" s="34" t="s">
        <v>170</v>
      </c>
      <c r="C53" s="56" t="s">
        <v>182</v>
      </c>
      <c r="D53" s="91"/>
      <c r="E53" s="103"/>
      <c r="F53" s="134" t="s">
        <v>182</v>
      </c>
      <c r="G53" s="135"/>
      <c r="H53" s="136"/>
      <c r="I53" s="346" t="s">
        <v>182</v>
      </c>
      <c r="J53" s="350"/>
      <c r="K53" s="172"/>
      <c r="L53" s="257"/>
      <c r="M53" s="262"/>
      <c r="N53" s="263"/>
      <c r="O53" s="270"/>
      <c r="P53" s="272"/>
    </row>
    <row r="54" spans="1:16" ht="15" customHeight="1">
      <c r="A54" s="40">
        <v>50</v>
      </c>
      <c r="B54" s="34" t="s">
        <v>171</v>
      </c>
      <c r="C54" s="132">
        <v>30</v>
      </c>
      <c r="D54" s="317">
        <v>18</v>
      </c>
      <c r="E54" s="316">
        <f>SUM(C54+D54)</f>
        <v>48</v>
      </c>
      <c r="F54" s="343">
        <v>15</v>
      </c>
      <c r="G54" s="302">
        <v>12</v>
      </c>
      <c r="H54" s="321">
        <f>SUM(F54+G54)</f>
        <v>27</v>
      </c>
      <c r="I54" s="123">
        <v>0</v>
      </c>
      <c r="J54" s="121">
        <v>0</v>
      </c>
      <c r="K54" s="165">
        <f>SUM(I54+J54)</f>
        <v>0</v>
      </c>
      <c r="L54" s="264">
        <f>SUM(C54+F54+I54)</f>
        <v>45</v>
      </c>
      <c r="M54" s="265">
        <f>SUM(D54+G54+J54)</f>
        <v>30</v>
      </c>
      <c r="N54" s="265">
        <f>SUM(L54+M54)</f>
        <v>75</v>
      </c>
      <c r="O54" s="270"/>
      <c r="P54" s="371"/>
    </row>
    <row r="55" spans="1:16" ht="15" customHeight="1">
      <c r="A55" s="40">
        <v>51</v>
      </c>
      <c r="B55" s="34" t="s">
        <v>172</v>
      </c>
      <c r="C55" s="47">
        <v>0</v>
      </c>
      <c r="D55" s="70">
        <v>0</v>
      </c>
      <c r="E55" s="101">
        <f>SUM(C55+D55)</f>
        <v>0</v>
      </c>
      <c r="F55" s="47">
        <v>0</v>
      </c>
      <c r="G55" s="70">
        <v>0</v>
      </c>
      <c r="H55" s="101">
        <f>SUM(F55+G55)</f>
        <v>0</v>
      </c>
      <c r="I55" s="47">
        <v>0</v>
      </c>
      <c r="J55" s="70">
        <v>0</v>
      </c>
      <c r="K55" s="101">
        <f>SUM(I55+J55)</f>
        <v>0</v>
      </c>
      <c r="L55" s="264">
        <f>SUM(C55+F55+I55)</f>
        <v>0</v>
      </c>
      <c r="M55" s="265">
        <f>SUM(D55+G55+J55)</f>
        <v>0</v>
      </c>
      <c r="N55" s="265">
        <f>SUM(L55+M55)</f>
        <v>0</v>
      </c>
      <c r="O55" s="270"/>
      <c r="P55" s="272"/>
    </row>
    <row r="56" spans="1:16" ht="15" customHeight="1">
      <c r="A56" s="40">
        <v>52</v>
      </c>
      <c r="B56" s="34" t="s">
        <v>173</v>
      </c>
      <c r="C56" s="132">
        <v>35</v>
      </c>
      <c r="D56" s="74">
        <v>28</v>
      </c>
      <c r="E56" s="316">
        <f>SUM(C56+D56)</f>
        <v>63</v>
      </c>
      <c r="F56" s="160">
        <v>30</v>
      </c>
      <c r="G56" s="157">
        <v>20</v>
      </c>
      <c r="H56" s="112">
        <f>SUM(F56+G56)</f>
        <v>50</v>
      </c>
      <c r="I56" s="325">
        <v>30</v>
      </c>
      <c r="J56" s="415">
        <v>28</v>
      </c>
      <c r="K56" s="168">
        <f>SUM(I56+J56)</f>
        <v>58</v>
      </c>
      <c r="L56" s="264">
        <f>SUM(C56+F56+I56)</f>
        <v>95</v>
      </c>
      <c r="M56" s="265">
        <f>SUM(D56+G56+J56)</f>
        <v>76</v>
      </c>
      <c r="N56" s="265">
        <f>SUM(L56+M56)</f>
        <v>171</v>
      </c>
      <c r="O56" s="269">
        <f>N56/300</f>
        <v>0.57</v>
      </c>
      <c r="P56" s="416">
        <v>3</v>
      </c>
    </row>
    <row r="57" spans="1:16" ht="15" customHeight="1">
      <c r="A57" s="40">
        <v>53</v>
      </c>
      <c r="B57" s="34" t="s">
        <v>174</v>
      </c>
      <c r="C57" s="56" t="s">
        <v>182</v>
      </c>
      <c r="D57" s="88"/>
      <c r="E57" s="105"/>
      <c r="F57" s="134" t="s">
        <v>182</v>
      </c>
      <c r="G57" s="141"/>
      <c r="H57" s="146"/>
      <c r="I57" s="346" t="s">
        <v>182</v>
      </c>
      <c r="J57" s="350"/>
      <c r="K57" s="172"/>
      <c r="L57" s="259"/>
      <c r="M57" s="250"/>
      <c r="N57" s="263"/>
      <c r="O57" s="270"/>
      <c r="P57" s="274"/>
    </row>
    <row r="58" spans="1:16" ht="15" customHeight="1">
      <c r="A58" s="40">
        <v>54</v>
      </c>
      <c r="B58" s="34" t="s">
        <v>175</v>
      </c>
      <c r="C58" s="328">
        <v>17</v>
      </c>
      <c r="D58" s="315">
        <v>0</v>
      </c>
      <c r="E58" s="310">
        <f>SUM(C58+D58)</f>
        <v>17</v>
      </c>
      <c r="F58" s="128">
        <v>5</v>
      </c>
      <c r="G58" s="159">
        <v>22</v>
      </c>
      <c r="H58" s="96">
        <f>SUM(F58+G58)</f>
        <v>27</v>
      </c>
      <c r="I58" s="314">
        <v>0</v>
      </c>
      <c r="J58" s="315">
        <v>0</v>
      </c>
      <c r="K58" s="165">
        <f>SUM(I58+J58)</f>
        <v>0</v>
      </c>
      <c r="L58" s="264">
        <f>SUM(C58+F58+I58)</f>
        <v>22</v>
      </c>
      <c r="M58" s="265">
        <f>SUM(D58+G58+J58)</f>
        <v>22</v>
      </c>
      <c r="N58" s="265">
        <f>SUM(L58+M58)</f>
        <v>44</v>
      </c>
      <c r="O58" s="271"/>
      <c r="P58" s="372"/>
    </row>
    <row r="59" spans="1:16" ht="15" customHeight="1">
      <c r="A59" s="40">
        <v>55</v>
      </c>
      <c r="B59" s="34" t="s">
        <v>176</v>
      </c>
      <c r="C59" s="56" t="s">
        <v>182</v>
      </c>
      <c r="D59" s="90"/>
      <c r="E59" s="102"/>
      <c r="F59" s="134" t="s">
        <v>182</v>
      </c>
      <c r="G59" s="144"/>
      <c r="H59" s="147"/>
      <c r="I59" s="346" t="s">
        <v>182</v>
      </c>
      <c r="J59" s="350"/>
      <c r="K59" s="172"/>
      <c r="L59" s="251"/>
      <c r="M59" s="252"/>
      <c r="N59" s="253"/>
      <c r="O59" s="229"/>
      <c r="P59" s="275"/>
    </row>
    <row r="60" spans="1:16" ht="15" customHeight="1">
      <c r="A60" s="40">
        <v>56</v>
      </c>
      <c r="B60" s="34" t="s">
        <v>177</v>
      </c>
      <c r="C60" s="59">
        <v>42</v>
      </c>
      <c r="D60" s="68">
        <v>7</v>
      </c>
      <c r="E60" s="114">
        <f>SUM(C60+D60)</f>
        <v>49</v>
      </c>
      <c r="F60" s="215">
        <v>22</v>
      </c>
      <c r="G60" s="75">
        <v>37</v>
      </c>
      <c r="H60" s="112">
        <f>SUM(F60+G60)</f>
        <v>59</v>
      </c>
      <c r="I60" s="59">
        <v>44</v>
      </c>
      <c r="J60" s="75">
        <v>21</v>
      </c>
      <c r="K60" s="168">
        <f>SUM(I60+J60)</f>
        <v>65</v>
      </c>
      <c r="L60" s="264">
        <f>SUM(C60+F60+I60)</f>
        <v>108</v>
      </c>
      <c r="M60" s="265">
        <f>SUM(D60+G60+J60)</f>
        <v>65</v>
      </c>
      <c r="N60" s="265">
        <f>SUM(L60+M60)</f>
        <v>173</v>
      </c>
      <c r="O60" s="269">
        <f>N60/300</f>
        <v>0.5766666666666667</v>
      </c>
      <c r="P60" s="384">
        <v>3</v>
      </c>
    </row>
    <row r="61" spans="1:16" ht="15" customHeight="1">
      <c r="A61" s="40">
        <v>57</v>
      </c>
      <c r="B61" s="34" t="s">
        <v>178</v>
      </c>
      <c r="C61" s="48">
        <v>0</v>
      </c>
      <c r="D61" s="68">
        <v>0</v>
      </c>
      <c r="E61" s="101">
        <f>SUM(C61+D61)</f>
        <v>0</v>
      </c>
      <c r="F61" s="129">
        <v>10</v>
      </c>
      <c r="G61" s="68">
        <v>13</v>
      </c>
      <c r="H61" s="96">
        <f>SUM(F61+G61)</f>
        <v>23</v>
      </c>
      <c r="I61" s="346" t="s">
        <v>182</v>
      </c>
      <c r="J61" s="350"/>
      <c r="K61" s="172"/>
      <c r="L61" s="251"/>
      <c r="M61" s="251"/>
      <c r="N61" s="252"/>
      <c r="O61" s="229"/>
      <c r="P61" s="275"/>
    </row>
    <row r="62" spans="1:16" ht="15" customHeight="1">
      <c r="A62" s="40">
        <v>58</v>
      </c>
      <c r="B62" s="34" t="s">
        <v>179</v>
      </c>
      <c r="C62" s="48">
        <v>0</v>
      </c>
      <c r="D62" s="68">
        <v>0</v>
      </c>
      <c r="E62" s="101">
        <f>SUM(C62+D62)</f>
        <v>0</v>
      </c>
      <c r="F62" s="129">
        <v>0</v>
      </c>
      <c r="G62" s="68">
        <v>0</v>
      </c>
      <c r="H62" s="96">
        <f>SUM(F62+G62)</f>
        <v>0</v>
      </c>
      <c r="I62" s="120">
        <v>0</v>
      </c>
      <c r="J62" s="122">
        <v>0</v>
      </c>
      <c r="K62" s="165">
        <f>SUM(I62+J62)</f>
        <v>0</v>
      </c>
      <c r="L62" s="264">
        <f>SUM(C62+F62+I62)</f>
        <v>0</v>
      </c>
      <c r="M62" s="265">
        <f>SUM(D62+G62+J62)</f>
        <v>0</v>
      </c>
      <c r="N62" s="265">
        <f>SUM(L62+M62)</f>
        <v>0</v>
      </c>
      <c r="O62" s="251"/>
      <c r="P62" s="364"/>
    </row>
    <row r="63" spans="1:16" ht="15" customHeight="1" thickBot="1">
      <c r="A63" s="44">
        <v>59</v>
      </c>
      <c r="B63" s="36" t="s">
        <v>180</v>
      </c>
      <c r="C63" s="94" t="s">
        <v>182</v>
      </c>
      <c r="D63" s="93"/>
      <c r="E63" s="106"/>
      <c r="F63" s="148" t="s">
        <v>182</v>
      </c>
      <c r="G63" s="149"/>
      <c r="H63" s="150"/>
      <c r="I63" s="352" t="s">
        <v>182</v>
      </c>
      <c r="J63" s="353"/>
      <c r="K63" s="354"/>
      <c r="L63" s="254"/>
      <c r="M63" s="255"/>
      <c r="N63" s="255"/>
      <c r="O63" s="255"/>
      <c r="P63" s="256"/>
    </row>
    <row r="64" ht="15" customHeight="1">
      <c r="F64" s="130"/>
    </row>
    <row r="65" ht="15" customHeight="1">
      <c r="F65" s="130"/>
    </row>
    <row r="66" spans="1:6" ht="15" customHeight="1">
      <c r="A66" s="115" t="s">
        <v>189</v>
      </c>
      <c r="F66" s="130"/>
    </row>
    <row r="67" spans="1:6" ht="15" customHeight="1">
      <c r="A67" s="281" t="s">
        <v>205</v>
      </c>
      <c r="F67" s="130"/>
    </row>
    <row r="68" ht="6.75" customHeight="1">
      <c r="F68" s="130"/>
    </row>
    <row r="69" spans="1:16" ht="15" customHeight="1">
      <c r="A69" s="116" t="s">
        <v>188</v>
      </c>
      <c r="B69" s="20"/>
      <c r="C69" s="21"/>
      <c r="D69" s="21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18"/>
    </row>
    <row r="70" spans="1:16" ht="15" customHeight="1">
      <c r="A70" s="116" t="s">
        <v>201</v>
      </c>
      <c r="B70" s="20"/>
      <c r="C70" s="22"/>
      <c r="D70" s="22"/>
      <c r="E70" s="22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18"/>
    </row>
    <row r="71" spans="1:16" ht="15" customHeight="1">
      <c r="A71" s="116" t="s">
        <v>202</v>
      </c>
      <c r="B71" s="20"/>
      <c r="C71" s="22"/>
      <c r="D71" s="22"/>
      <c r="E71" s="22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18"/>
    </row>
    <row r="72" spans="1:16" ht="15" customHeight="1">
      <c r="A72" s="116"/>
      <c r="B72" s="20"/>
      <c r="C72" s="22"/>
      <c r="D72" s="22"/>
      <c r="E72" s="22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18"/>
    </row>
    <row r="73" spans="1:16" ht="15" customHeight="1">
      <c r="A73" s="356" t="s">
        <v>214</v>
      </c>
      <c r="B73" s="20"/>
      <c r="C73" s="22"/>
      <c r="D73" s="22"/>
      <c r="E73" s="22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18"/>
    </row>
    <row r="74" spans="1:16" ht="15" customHeight="1">
      <c r="A74" s="19"/>
      <c r="B74" s="21"/>
      <c r="C74" s="22"/>
      <c r="D74" s="22"/>
      <c r="E74" s="22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18"/>
    </row>
    <row r="75" spans="1:16" ht="15" customHeight="1">
      <c r="A75" s="115" t="s">
        <v>195</v>
      </c>
      <c r="B75" s="20"/>
      <c r="C75" s="22"/>
      <c r="D75" s="22"/>
      <c r="E75" s="22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"/>
    </row>
    <row r="76" spans="1:16" ht="15" customHeight="1">
      <c r="A76" s="116" t="s">
        <v>199</v>
      </c>
      <c r="B76" s="20"/>
      <c r="C76" s="22"/>
      <c r="D76" s="22"/>
      <c r="E76" s="22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8"/>
    </row>
    <row r="77" spans="1:16" ht="15" customHeight="1">
      <c r="A77" s="117" t="s">
        <v>200</v>
      </c>
      <c r="B77" s="20"/>
      <c r="C77" s="22"/>
      <c r="D77" s="22"/>
      <c r="E77" s="2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18"/>
    </row>
    <row r="78" spans="1:16" ht="9.75" customHeight="1">
      <c r="A78" s="15"/>
      <c r="B78" s="16"/>
      <c r="C78" s="23"/>
      <c r="D78" s="23"/>
      <c r="E78" s="23"/>
      <c r="F78" s="17"/>
      <c r="G78" s="17"/>
      <c r="H78" s="17"/>
      <c r="I78" s="18"/>
      <c r="J78" s="18"/>
      <c r="K78" s="18"/>
      <c r="L78" s="18"/>
      <c r="M78" s="18"/>
      <c r="N78" s="18"/>
      <c r="O78" s="18"/>
      <c r="P78" s="18"/>
    </row>
    <row r="79" spans="1:16" ht="15" customHeight="1">
      <c r="A79" s="116" t="s">
        <v>196</v>
      </c>
      <c r="B79" s="16"/>
      <c r="C79" s="23"/>
      <c r="D79" s="23"/>
      <c r="E79" s="23"/>
      <c r="F79" s="17"/>
      <c r="G79" s="17"/>
      <c r="H79" s="17"/>
      <c r="I79" s="18"/>
      <c r="J79" s="18"/>
      <c r="K79" s="18"/>
      <c r="L79" s="18"/>
      <c r="M79" s="18"/>
      <c r="N79" s="18"/>
      <c r="O79" s="18"/>
      <c r="P79" s="18"/>
    </row>
    <row r="80" spans="1:16" ht="15" customHeight="1">
      <c r="A80" s="117" t="s">
        <v>198</v>
      </c>
      <c r="B80" s="16"/>
      <c r="C80" s="23"/>
      <c r="D80" s="23"/>
      <c r="E80" s="23"/>
      <c r="F80" s="17"/>
      <c r="G80" s="17"/>
      <c r="H80" s="17"/>
      <c r="I80" s="18"/>
      <c r="J80" s="18"/>
      <c r="K80" s="18"/>
      <c r="L80" s="18"/>
      <c r="M80" s="18"/>
      <c r="N80" s="18"/>
      <c r="O80" s="18"/>
      <c r="P80" s="18"/>
    </row>
    <row r="81" spans="1:16" ht="15" customHeight="1">
      <c r="A81" s="117" t="s">
        <v>197</v>
      </c>
      <c r="B81" s="16"/>
      <c r="C81" s="23"/>
      <c r="D81" s="23"/>
      <c r="E81" s="23"/>
      <c r="F81" s="17"/>
      <c r="G81" s="17"/>
      <c r="H81" s="17"/>
      <c r="I81" s="18"/>
      <c r="J81" s="18"/>
      <c r="K81" s="18"/>
      <c r="L81" s="18"/>
      <c r="M81" s="18"/>
      <c r="N81" s="18"/>
      <c r="O81" s="18"/>
      <c r="P81" s="18"/>
    </row>
    <row r="82" spans="1:16" ht="15" customHeight="1">
      <c r="A82" s="117"/>
      <c r="B82" s="16"/>
      <c r="C82" s="23"/>
      <c r="D82" s="23"/>
      <c r="E82" s="23"/>
      <c r="F82" s="17"/>
      <c r="G82" s="17"/>
      <c r="H82" s="17"/>
      <c r="I82" s="18"/>
      <c r="J82" s="18"/>
      <c r="K82" s="18"/>
      <c r="L82" s="18"/>
      <c r="M82" s="18"/>
      <c r="N82" s="18"/>
      <c r="O82" s="18"/>
      <c r="P82" s="18"/>
    </row>
    <row r="83" spans="1:16" ht="14.25">
      <c r="A83" s="19"/>
      <c r="B83" s="16"/>
      <c r="C83" s="23"/>
      <c r="D83" s="23"/>
      <c r="E83" s="23"/>
      <c r="F83" s="17"/>
      <c r="G83" s="17"/>
      <c r="H83" s="17"/>
      <c r="I83" s="18"/>
      <c r="J83" s="18"/>
      <c r="K83" s="18"/>
      <c r="L83" s="18"/>
      <c r="M83" s="18"/>
      <c r="N83" s="18"/>
      <c r="O83" s="18"/>
      <c r="P83" s="18"/>
    </row>
    <row r="84" spans="1:16" ht="14.25">
      <c r="A84" s="19"/>
      <c r="B84" s="16"/>
      <c r="C84" s="23"/>
      <c r="D84" s="23"/>
      <c r="E84" s="23"/>
      <c r="F84" s="17"/>
      <c r="G84" s="17"/>
      <c r="H84" s="17"/>
      <c r="I84" s="18"/>
      <c r="J84" s="18"/>
      <c r="K84" s="18"/>
      <c r="L84" s="18"/>
      <c r="M84" s="18"/>
      <c r="N84" s="18"/>
      <c r="O84" s="18"/>
      <c r="P84" s="18"/>
    </row>
    <row r="85" spans="1:16" ht="14.25">
      <c r="A85" s="19"/>
      <c r="B85" s="16"/>
      <c r="C85" s="23"/>
      <c r="D85" s="23"/>
      <c r="E85" s="23"/>
      <c r="F85" s="17"/>
      <c r="G85" s="17"/>
      <c r="H85" s="17"/>
      <c r="I85" s="18"/>
      <c r="J85" s="18"/>
      <c r="K85" s="18"/>
      <c r="L85" s="18"/>
      <c r="M85" s="18"/>
      <c r="N85" s="18"/>
      <c r="O85" s="18"/>
      <c r="P85" s="18"/>
    </row>
    <row r="86" spans="1:16" ht="14.25">
      <c r="A86" s="19"/>
      <c r="B86" s="16"/>
      <c r="C86" s="23"/>
      <c r="D86" s="23"/>
      <c r="E86" s="23"/>
      <c r="F86" s="17"/>
      <c r="G86" s="17"/>
      <c r="H86" s="17"/>
      <c r="I86" s="18"/>
      <c r="J86" s="18"/>
      <c r="K86" s="18"/>
      <c r="L86" s="18"/>
      <c r="M86" s="18"/>
      <c r="N86" s="18"/>
      <c r="O86" s="18"/>
      <c r="P86" s="18"/>
    </row>
    <row r="87" spans="1:16" ht="14.25">
      <c r="A87" s="19"/>
      <c r="B87" s="16"/>
      <c r="C87" s="23"/>
      <c r="D87" s="23"/>
      <c r="E87" s="23"/>
      <c r="F87" s="17"/>
      <c r="G87" s="17"/>
      <c r="H87" s="17"/>
      <c r="I87" s="18"/>
      <c r="J87" s="18"/>
      <c r="K87" s="18"/>
      <c r="L87" s="18"/>
      <c r="M87" s="18"/>
      <c r="N87" s="18"/>
      <c r="O87" s="18"/>
      <c r="P87" s="18"/>
    </row>
    <row r="88" spans="1:16" ht="14.25">
      <c r="A88" s="19"/>
      <c r="B88" s="16"/>
      <c r="C88" s="16"/>
      <c r="D88" s="16"/>
      <c r="E88" s="16"/>
      <c r="F88" s="17"/>
      <c r="G88" s="17"/>
      <c r="H88" s="17"/>
      <c r="I88" s="18"/>
      <c r="J88" s="18"/>
      <c r="K88" s="18"/>
      <c r="L88" s="18"/>
      <c r="M88" s="18"/>
      <c r="N88" s="18"/>
      <c r="O88" s="18"/>
      <c r="P88" s="18"/>
    </row>
  </sheetData>
  <mergeCells count="5">
    <mergeCell ref="L34:O34"/>
    <mergeCell ref="C3:E3"/>
    <mergeCell ref="F3:H3"/>
    <mergeCell ref="I3:K3"/>
    <mergeCell ref="L3: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FESB-ZMF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Antonela Banovac</dc:creator>
  <cp:keywords/>
  <dc:description/>
  <cp:lastModifiedBy>.</cp:lastModifiedBy>
  <cp:lastPrinted>2005-11-23T07:32:25Z</cp:lastPrinted>
  <dcterms:created xsi:type="dcterms:W3CDTF">2005-11-14T13:58:37Z</dcterms:created>
  <dcterms:modified xsi:type="dcterms:W3CDTF">2006-09-18T08:14:54Z</dcterms:modified>
  <cp:category/>
  <cp:version/>
  <cp:contentType/>
  <cp:contentStatus/>
</cp:coreProperties>
</file>